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Work\Midori\Excel Screenshots\Elements Connect\xls\"/>
    </mc:Choice>
  </mc:AlternateContent>
  <xr:revisionPtr revIDLastSave="0" documentId="13_ncr:1_{0F924112-A0F7-4C85-A14D-4D920EE49DB0}" xr6:coauthVersionLast="47" xr6:coauthVersionMax="47" xr10:uidLastSave="{00000000-0000-0000-0000-000000000000}"/>
  <bookViews>
    <workbookView xWindow="660" yWindow="705" windowWidth="27690" windowHeight="13530" activeTab="1" xr2:uid="{00000000-000D-0000-FFFF-FFFF00000000}"/>
  </bookViews>
  <sheets>
    <sheet name="Total Customer Value" sheetId="2" r:id="rId1"/>
    <sheet name="Total Customer Value Chart" sheetId="5" r:id="rId2"/>
    <sheet name="Number of Assignments" sheetId="3" r:id="rId3"/>
    <sheet name="Number of Assignments Chart" sheetId="6" r:id="rId4"/>
    <sheet name="Issues" sheetId="1" r:id="rId5"/>
  </sheets>
  <definedNames>
    <definedName name="Projects">OFFSET(Issues!$A$1,0,0,COUNTA(Issues!$A$1:$A$100),12)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1" l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" i="1"/>
  <c r="J4" i="1"/>
  <c r="J5" i="1"/>
  <c r="J6" i="1"/>
  <c r="J7" i="1"/>
  <c r="K3" i="1"/>
  <c r="L3" i="1"/>
  <c r="K4" i="1"/>
  <c r="L4" i="1"/>
  <c r="K5" i="1"/>
  <c r="L5" i="1"/>
  <c r="K6" i="1"/>
  <c r="L6" i="1"/>
  <c r="K7" i="1"/>
  <c r="L7" i="1"/>
  <c r="L2" i="1"/>
  <c r="J2" i="1"/>
  <c r="K2" i="1"/>
</calcChain>
</file>

<file path=xl/sharedStrings.xml><?xml version="1.0" encoding="utf-8"?>
<sst xmlns="http://schemas.openxmlformats.org/spreadsheetml/2006/main" count="537" uniqueCount="261">
  <si>
    <t>Key</t>
  </si>
  <si>
    <t>Summary</t>
  </si>
  <si>
    <t>Status</t>
  </si>
  <si>
    <t>Value (USD)</t>
  </si>
  <si>
    <t>Resolved</t>
  </si>
  <si>
    <t>OR-1</t>
  </si>
  <si>
    <t>Flexible Server hosting</t>
  </si>
  <si>
    <t>General database and build specification, Client UAT and training</t>
  </si>
  <si>
    <t>Done</t>
  </si>
  <si>
    <t>Risus LLP</t>
  </si>
  <si>
    <t>844-9254 Dui Avenue, Toledo, 14565</t>
  </si>
  <si>
    <t>Driscoll Hooper, Quincy Kane</t>
  </si>
  <si>
    <t>OR-2</t>
  </si>
  <si>
    <t>Backup Infrastructure Upgrade</t>
  </si>
  <si>
    <t>Client UAT and training, ETL Tool Implementation</t>
  </si>
  <si>
    <t>In Progress</t>
  </si>
  <si>
    <t>Montes Nascetur Consulting</t>
  </si>
  <si>
    <t>8752 Lorem Av., Sant'Ilario dello Ionio, 80553</t>
  </si>
  <si>
    <t>Hadley Greene, Colorado Bruce</t>
  </si>
  <si>
    <t/>
  </si>
  <si>
    <t>OR-3</t>
  </si>
  <si>
    <t>Notebooks as a Service (NaaS)</t>
  </si>
  <si>
    <t>Specification for Virtual Learning Environments (VLE), ETL Tool Implementation</t>
  </si>
  <si>
    <t>Mattis Ornare Industries</t>
  </si>
  <si>
    <t>Ap #227-6059 In, Rd., Grande Cache, 77350</t>
  </si>
  <si>
    <t>Nita Hobbs, Rhona Willis, Blaine Callahan</t>
  </si>
  <si>
    <t>OR-4</t>
  </si>
  <si>
    <t>Network IT improvements</t>
  </si>
  <si>
    <t>General database and build specification, Specification for Virtual Learning Environments (VLE)</t>
  </si>
  <si>
    <t>To Do</t>
  </si>
  <si>
    <t>Nunc Sollicitudin Industries</t>
  </si>
  <si>
    <t>Ap #280-6747 Donec St., Mores, 86852</t>
  </si>
  <si>
    <t>Keely Brennan, Edward Reeves</t>
  </si>
  <si>
    <t>OR-5</t>
  </si>
  <si>
    <t>Research computing induction</t>
  </si>
  <si>
    <t>Natoque Penatibus Limited</t>
  </si>
  <si>
    <t>P.O. Box 463, 3638 Vestibulum. Rd., Montjovet, 50160</t>
  </si>
  <si>
    <t>Theodore Holt, Felicia Fulton, Zephania Britt, Karleigh Farmer</t>
  </si>
  <si>
    <t>OR-6</t>
  </si>
  <si>
    <t>Developing our Living Lab approach</t>
  </si>
  <si>
    <t>ETL Tool Implementation</t>
  </si>
  <si>
    <t>Curabitur Industries</t>
  </si>
  <si>
    <t>287-3088 Duis St., Branchon, 89407</t>
  </si>
  <si>
    <t>Cally Alvarado, Julian Medina</t>
  </si>
  <si>
    <t>OR-7</t>
  </si>
  <si>
    <t>Comprehensive Timetable Analysis</t>
  </si>
  <si>
    <t>At Lacus Quisque Corporation</t>
  </si>
  <si>
    <t>Ap #520-213 Neque Av., Ramagundam, 49771</t>
  </si>
  <si>
    <t>Nicole Gutierrez, Desirae Slater, Ryan Rowland</t>
  </si>
  <si>
    <t>OR-8</t>
  </si>
  <si>
    <t>Reporting of assessment outcomes to external bodies</t>
  </si>
  <si>
    <t>Augue Corp.</t>
  </si>
  <si>
    <t>Ap #907-4985 Vel, Rd., Hugli-Chinsurah, 65406</t>
  </si>
  <si>
    <t>Sybill Hahn, Daquan Hayden</t>
  </si>
  <si>
    <t>OR-9</t>
  </si>
  <si>
    <t>OPAS Upgrade and Migration</t>
  </si>
  <si>
    <t>ETL Tool Implementation, EAS refactoring guide</t>
  </si>
  <si>
    <t>Pede Et Limited</t>
  </si>
  <si>
    <t>Ap #840-1449 Vestibulum Av., Milwaukee, 87486</t>
  </si>
  <si>
    <t>Hop Howard, Erasmus Stewart, Dawn Lowe</t>
  </si>
  <si>
    <t>OR-10</t>
  </si>
  <si>
    <t>Lecture Recording (Software)</t>
  </si>
  <si>
    <t>Auctor Mauris Ltd</t>
  </si>
  <si>
    <t>Ap #584-6260 Sodales St., Grantham, 64595</t>
  </si>
  <si>
    <t>Katell Kinney, Cecilia Briggs, Oleg Quinn, Laura Lancaster</t>
  </si>
  <si>
    <t>OR-11</t>
  </si>
  <si>
    <t>DataStore Refactor and Server Refresh</t>
  </si>
  <si>
    <t>EAS refactoring guide</t>
  </si>
  <si>
    <t>OR-12</t>
  </si>
  <si>
    <t>Annual Moodle Upgrade</t>
  </si>
  <si>
    <t>Client UAT and training, Specification for Virtual Learning Environments (VLE)</t>
  </si>
  <si>
    <t>Ebony Mullen, Brynne Fulton</t>
  </si>
  <si>
    <t>OR-13</t>
  </si>
  <si>
    <t>Deployment of Windows 10 to Open Access Labs</t>
  </si>
  <si>
    <t>Sybill Hahn, Aquila Valencia</t>
  </si>
  <si>
    <t>OR-14</t>
  </si>
  <si>
    <t>EASE Web Site Refactor</t>
  </si>
  <si>
    <t>Client UAT and training, EAS refactoring guide</t>
  </si>
  <si>
    <t>Keely Albert, Kenyon Bender</t>
  </si>
  <si>
    <t>OR-15</t>
  </si>
  <si>
    <t>Supporting Digital Education Strategy Vision</t>
  </si>
  <si>
    <t>Specification for Virtual Learning Environments (VLE)</t>
  </si>
  <si>
    <t>Hadley Greene</t>
  </si>
  <si>
    <t>OR-16</t>
  </si>
  <si>
    <t>KB-Ashworth Two Refurbishment Project (ATRP)</t>
  </si>
  <si>
    <t>844-9254 Dui Avenue</t>
  </si>
  <si>
    <t>Drew Good, Victor Curry</t>
  </si>
  <si>
    <t>OR-17</t>
  </si>
  <si>
    <t>Digital Transformation Website</t>
  </si>
  <si>
    <t>Quincy Kane, Kenyon Bender</t>
  </si>
  <si>
    <t>OR-18</t>
  </si>
  <si>
    <t>Technical Services Integration into IS Alerts</t>
  </si>
  <si>
    <t>Amber Mccall, Martena Chen, Blaine Callahan</t>
  </si>
  <si>
    <t>OR-19</t>
  </si>
  <si>
    <t>Crowdsourcing Conservation</t>
  </si>
  <si>
    <t>Hilda Medina, Nicole Gutierrez, Noelle Barry</t>
  </si>
  <si>
    <t>OR-20</t>
  </si>
  <si>
    <t>Apply EdGEL to Key ITI services</t>
  </si>
  <si>
    <t>Judah Buckner, Desirae Slater, Barbara Nieves</t>
  </si>
  <si>
    <t>OR-21</t>
  </si>
  <si>
    <t>MOOC - Open Research &amp; Data for Business Use</t>
  </si>
  <si>
    <t>Colorado Bruce</t>
  </si>
  <si>
    <t>OR-22</t>
  </si>
  <si>
    <t>Remote desktop build process</t>
  </si>
  <si>
    <t>General database and build specification</t>
  </si>
  <si>
    <t>Keely Albert</t>
  </si>
  <si>
    <t>OR-23</t>
  </si>
  <si>
    <t>COSHH Health Records</t>
  </si>
  <si>
    <t>Alfreda Reynolds, Victor Curry</t>
  </si>
  <si>
    <t>OR-24</t>
  </si>
  <si>
    <t>CMVM Space Management IT Development</t>
  </si>
  <si>
    <t>Howard Cervantes, Zephania Britt, Karleigh Farmer</t>
  </si>
  <si>
    <t>OR-25</t>
  </si>
  <si>
    <t>SAN Replacement Procurement</t>
  </si>
  <si>
    <t>Client UAT and training, Procurement IT process specification</t>
  </si>
  <si>
    <t>William Hyde, Zephania Britt</t>
  </si>
  <si>
    <t>OR-26</t>
  </si>
  <si>
    <t>CMVM Lease standardisation</t>
  </si>
  <si>
    <t>OR-27</t>
  </si>
  <si>
    <t>Clinical Education VLE Migration Project</t>
  </si>
  <si>
    <t>Melanie Hull, Jael Salinas, Nola Crosby</t>
  </si>
  <si>
    <t>OR-28</t>
  </si>
  <si>
    <t>Speedwell Service Implementation</t>
  </si>
  <si>
    <t>Client UAT and training</t>
  </si>
  <si>
    <t>OR-29</t>
  </si>
  <si>
    <t xml:space="preserve">	Migrate core databases to Oracle 12c</t>
  </si>
  <si>
    <t>Judah Buckner, Hilda Medina</t>
  </si>
  <si>
    <t>OR-30</t>
  </si>
  <si>
    <t>Disaster Recovery for Priority Services</t>
  </si>
  <si>
    <t>OR-31</t>
  </si>
  <si>
    <t>Implementation of PURE Publications Service</t>
  </si>
  <si>
    <t>Erasmus Stewart, Linda Oliver</t>
  </si>
  <si>
    <t>OR-32</t>
  </si>
  <si>
    <t>Card Services for Online Distance Learning Student</t>
  </si>
  <si>
    <t>Lysandra James, Edward Reeves</t>
  </si>
  <si>
    <t>OR-33</t>
  </si>
  <si>
    <t>Innovative gas separations for carbon capture</t>
  </si>
  <si>
    <t>Hayden Gregory, Lunea Callahan, Drew Good</t>
  </si>
  <si>
    <t>OR-34</t>
  </si>
  <si>
    <t>Integration of Research Grant Awards Systems</t>
  </si>
  <si>
    <t>Martena Chen, Rhona Willis</t>
  </si>
  <si>
    <t>OR-35</t>
  </si>
  <si>
    <t>Consolidate AS Infrastructure</t>
  </si>
  <si>
    <t>Imperdiet LLP</t>
  </si>
  <si>
    <t>749-3947 Sagittis Street, Rutland, 28233</t>
  </si>
  <si>
    <t>Cailin Patrick, Curran Bowers, Candace Craig, Brooke Terry, Xavier Moore</t>
  </si>
  <si>
    <t>Sum of Value (USD)</t>
  </si>
  <si>
    <t>Grand Total</t>
  </si>
  <si>
    <t>Year</t>
  </si>
  <si>
    <t>Month</t>
  </si>
  <si>
    <t>Day</t>
  </si>
  <si>
    <t>Customers</t>
  </si>
  <si>
    <t>OR-36</t>
  </si>
  <si>
    <t>LEAN Review of Financial Systems</t>
  </si>
  <si>
    <t>Kylie Bennett, Hadley Greene</t>
  </si>
  <si>
    <t>OR-37</t>
  </si>
  <si>
    <t>SMART Enhancements for HSS</t>
  </si>
  <si>
    <t>Keely Brennan, Lysandra James, Edward Reeves</t>
  </si>
  <si>
    <t>OR-38</t>
  </si>
  <si>
    <t>Office 365 for Students</t>
  </si>
  <si>
    <t>Magna Company</t>
  </si>
  <si>
    <t>Ap #556-2209 Luctus Road, Cercepiccola, 34713</t>
  </si>
  <si>
    <t>OR-39</t>
  </si>
  <si>
    <t>Online Distance Learners in the Student Record</t>
  </si>
  <si>
    <t>Jael Salinas, Nola Crosby</t>
  </si>
  <si>
    <t>OR-40</t>
  </si>
  <si>
    <t>Upgrade of Oracle SOA Suite</t>
  </si>
  <si>
    <t>Ac Tellus Suspendisse Company</t>
  </si>
  <si>
    <t>849-5038 Convallis Avenue, Eckville, 38123</t>
  </si>
  <si>
    <t>Quynn Hines</t>
  </si>
  <si>
    <t>OR-41</t>
  </si>
  <si>
    <t>Review of the EUGEX Architecture</t>
  </si>
  <si>
    <t>Tobias Rojas</t>
  </si>
  <si>
    <t>OR-42</t>
  </si>
  <si>
    <t>Theodore Holt</t>
  </si>
  <si>
    <t>OR-43</t>
  </si>
  <si>
    <t>Student Finance Channel</t>
  </si>
  <si>
    <t>Rhona Willis, Blaine Callahan</t>
  </si>
  <si>
    <t>OR-44</t>
  </si>
  <si>
    <t>Control Accounts Balancing</t>
  </si>
  <si>
    <t>Procurement IT process specification</t>
  </si>
  <si>
    <t>Hayden Gregory, Lunea Callahan</t>
  </si>
  <si>
    <t>OR-45</t>
  </si>
  <si>
    <t>UniDesk Change &amp; Release</t>
  </si>
  <si>
    <t>Sybill Hahn, Aquila Valencia, Daquan Hayden</t>
  </si>
  <si>
    <t>OR-46</t>
  </si>
  <si>
    <t>Research Management System:Process &amp; System Review</t>
  </si>
  <si>
    <t>OR-47</t>
  </si>
  <si>
    <t>eFin Journal Auto-Upload (JAMS)</t>
  </si>
  <si>
    <t>OR-48</t>
  </si>
  <si>
    <t>Timetabling Extended Implementation - Interfaces</t>
  </si>
  <si>
    <t>Id LLC</t>
  </si>
  <si>
    <t>Ap #343-1863 Amet Road, Cabrero, 37995</t>
  </si>
  <si>
    <t>Aphrodite Abbott, Halla Stanley</t>
  </si>
  <si>
    <t>OR-49</t>
  </si>
  <si>
    <t>Speedwell database hosting</t>
  </si>
  <si>
    <t>Melanie Hull</t>
  </si>
  <si>
    <t>OR-50</t>
  </si>
  <si>
    <t>Search Improvements (within Polopoly)</t>
  </si>
  <si>
    <t>Nicole Gutierrez, Noelle Barry</t>
  </si>
  <si>
    <t>OR-51</t>
  </si>
  <si>
    <t>Alternative Search Engine Investigation</t>
  </si>
  <si>
    <t>Ahmed Conrad, Cecilia Briggs, Athena Lindsay</t>
  </si>
  <si>
    <t>OR-52</t>
  </si>
  <si>
    <t>Business Intelligence Needs Analysis - Discovery Phase</t>
  </si>
  <si>
    <t>Daquan Hayden</t>
  </si>
  <si>
    <t>OR-53</t>
  </si>
  <si>
    <t>POLO Database Upgrade</t>
  </si>
  <si>
    <t>Zephania Britt</t>
  </si>
  <si>
    <t>OR-54</t>
  </si>
  <si>
    <t>Distance Education Social Hub</t>
  </si>
  <si>
    <t>Hilda Medina</t>
  </si>
  <si>
    <t>OR-55</t>
  </si>
  <si>
    <t>Virtual Classroom Implementation</t>
  </si>
  <si>
    <t>OR-56</t>
  </si>
  <si>
    <t>Customer Interface Improvements</t>
  </si>
  <si>
    <t>Candace Craig, Brooke Terry</t>
  </si>
  <si>
    <t>OR-57</t>
  </si>
  <si>
    <t>IDCore Drupal Web Project</t>
  </si>
  <si>
    <t>Nicole Gutierrez</t>
  </si>
  <si>
    <t>OR-58</t>
  </si>
  <si>
    <t>Google Search cookies Infrastructure</t>
  </si>
  <si>
    <t>Gravida Aliquam Tincidunt Corp.</t>
  </si>
  <si>
    <t>P.O. Box 520, 5949 Quis Rd., Aylmer, 46555</t>
  </si>
  <si>
    <t>Kirby Blackburn</t>
  </si>
  <si>
    <t>OR-59</t>
  </si>
  <si>
    <t>Efinancials Upgrade</t>
  </si>
  <si>
    <t>Elmo Ruiz</t>
  </si>
  <si>
    <t>OR-60</t>
  </si>
  <si>
    <t>eStores Rollout</t>
  </si>
  <si>
    <t>OR-61</t>
  </si>
  <si>
    <t>Resilient Web applications tier for Kx infrastructure</t>
  </si>
  <si>
    <t>Kenyon Bender</t>
  </si>
  <si>
    <t>OR-62</t>
  </si>
  <si>
    <t>Security Incident Tracking System</t>
  </si>
  <si>
    <t>Blaine Callahan</t>
  </si>
  <si>
    <t>OR-63</t>
  </si>
  <si>
    <t>Relocation Support Service</t>
  </si>
  <si>
    <t>OR-64</t>
  </si>
  <si>
    <t>Energy Recording Systems Upgrade</t>
  </si>
  <si>
    <t>Edward Reeves, Elmo Ruiz</t>
  </si>
  <si>
    <t>OR-65</t>
  </si>
  <si>
    <t>Unidesk reporting</t>
  </si>
  <si>
    <t>Edan Knapp</t>
  </si>
  <si>
    <t>OR-66</t>
  </si>
  <si>
    <t>Media Programme</t>
  </si>
  <si>
    <t>OR-67</t>
  </si>
  <si>
    <t>Course Results XML Upload - Resits</t>
  </si>
  <si>
    <t>William Hyde, Felicia Fulton</t>
  </si>
  <si>
    <t>OR-68</t>
  </si>
  <si>
    <t>Card System Migration</t>
  </si>
  <si>
    <t>Bryar Cantu, Jeremy Byrd, Bradley Boyd</t>
  </si>
  <si>
    <t>OR-69</t>
  </si>
  <si>
    <t>SAN Migration</t>
  </si>
  <si>
    <t>OR-70</t>
  </si>
  <si>
    <t>Timetabling Bookable Rooms Website Replacement</t>
  </si>
  <si>
    <t>Number of Assigments</t>
  </si>
  <si>
    <t>Specification in Google Drive (Elements Connect)</t>
  </si>
  <si>
    <t>Customer (Elements Connect)</t>
  </si>
  <si>
    <t>Invoice Address (Elements Connect)</t>
  </si>
  <si>
    <t>Customer Contacts (Elements Connect)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</si>
</sst>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#.##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12"/>
      <name val="Calibri"/>
    </font>
    <font>
      <b/>
      <sz val="11"/>
      <name val="Calibri"/>
      <family val="2"/>
      <charset val="238"/>
      <scheme val="minor"/>
    </font>
    <font>
      <sz val="11"/>
      <color indexed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NumberFormat="1" applyFont="1" applyFill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3" fillId="0" borderId="0" xfId="0" applyNumberFormat="1" applyFont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4" fillId="2" borderId="0" xfId="0" applyNumberFormat="1" applyFont="1" applyFill="1"/>
    <xf numFmtId="165" fontId="0" fillId="0" borderId="0" xfId="0" applyNumberFormat="1"/>
    <xf numFmtId="165" fontId="0" fillId="0" borderId="0" xfId="0" applyNumberFormat="1" applyAlignment="1">
      <alignment horizontal="left"/>
    </xf>
    <xf numFmtId="0" fontId="5" fillId="0" borderId="0" xfId="0" applyNumberFormat="1" applyFont="1" applyAlignment="1">
      <alignment vertical="top" wrapText="1"/>
    </xf>
    <xf numFmtId="3" fontId="0" fillId="0" borderId="0" xfId="0" applyNumberFormat="1"/>
    <xf numFmtId="0" fontId="0" fillId="0" borderId="0" xfId="0" applyNumberFormat="1" applyAlignment="1">
      <alignment horizontal="left"/>
    </xf>
    <xf numFmtId="0" fontId="0" fillId="0" borderId="0" xfId="0" pivotButton="1" applyNumberFormat="1"/>
    <xf numFmtId="3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9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" formatCode="#,##0"/>
    </dxf>
    <dxf>
      <numFmt numFmtId="3" formatCode="#,##0"/>
    </dxf>
    <dxf>
      <numFmt numFmtId="165" formatCode="#.##0"/>
    </dxf>
  </dxfs>
  <tableStyles count="0" defaultTableStyle="TableStyleMedium9" defaultPivotStyle="PivotStyleLight16"/>
  <colors>
    <mruColors>
      <color rgb="FFDDDDDD"/>
      <color rgb="FF0000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pivotSource>
    <c:name>[jira-elements-connect-report.xlsx]Total Customer Value!PivotTable1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Total customer value</a:t>
            </a:r>
          </a:p>
        </c:rich>
      </c:tx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</c:pivotFmt>
      <c:pivotFmt>
        <c:idx val="31"/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  <c:pivotFmt>
        <c:idx val="37"/>
      </c:pivotFmt>
      <c:pivotFmt>
        <c:idx val="38"/>
      </c:pivotFmt>
      <c:pivotFmt>
        <c:idx val="39"/>
      </c:pivotFmt>
      <c:pivotFmt>
        <c:idx val="40"/>
      </c:pivotFmt>
      <c:pivotFmt>
        <c:idx val="41"/>
      </c:pivotFmt>
      <c:pivotFmt>
        <c:idx val="42"/>
      </c:pivotFmt>
      <c:pivotFmt>
        <c:idx val="43"/>
      </c:pivotFmt>
      <c:pivotFmt>
        <c:idx val="44"/>
      </c:pivotFmt>
      <c:pivotFmt>
        <c:idx val="45"/>
      </c:pivotFmt>
      <c:pivotFmt>
        <c:idx val="46"/>
        <c:dLbl>
          <c:idx val="0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</c:pivotFmt>
      <c:pivotFmt>
        <c:idx val="48"/>
        <c:dLbl>
          <c:idx val="0"/>
          <c:layout>
            <c:manualLayout>
              <c:x val="-4.1681820264103775E-2"/>
              <c:y val="4.2873606566633193E-2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</c:pivotFmt>
      <c:pivotFmt>
        <c:idx val="50"/>
      </c:pivotFmt>
      <c:pivotFmt>
        <c:idx val="51"/>
      </c:pivotFmt>
      <c:pivotFmt>
        <c:idx val="52"/>
      </c:pivotFmt>
      <c:pivotFmt>
        <c:idx val="53"/>
      </c:pivotFmt>
      <c:pivotFmt>
        <c:idx val="54"/>
      </c:pivotFmt>
      <c:pivotFmt>
        <c:idx val="55"/>
      </c:pivotFmt>
      <c:pivotFmt>
        <c:idx val="56"/>
      </c:pivotFmt>
      <c:pivotFmt>
        <c:idx val="57"/>
      </c:pivotFmt>
      <c:pivotFmt>
        <c:idx val="58"/>
      </c:pivotFmt>
      <c:pivotFmt>
        <c:idx val="59"/>
      </c:pivotFmt>
      <c:pivotFmt>
        <c:idx val="60"/>
      </c:pivotFmt>
      <c:pivotFmt>
        <c:idx val="61"/>
      </c:pivotFmt>
      <c:pivotFmt>
        <c:idx val="62"/>
      </c:pivotFmt>
      <c:pivotFmt>
        <c:idx val="63"/>
      </c:pivotFmt>
      <c:pivotFmt>
        <c:idx val="64"/>
      </c:pivotFmt>
      <c:pivotFmt>
        <c:idx val="65"/>
      </c:pivotFmt>
      <c:pivotFmt>
        <c:idx val="66"/>
      </c:pivotFmt>
      <c:pivotFmt>
        <c:idx val="67"/>
      </c:pivotFmt>
      <c:pivotFmt>
        <c:idx val="68"/>
      </c:pivotFmt>
      <c:pivotFmt>
        <c:idx val="69"/>
      </c:pivotFmt>
      <c:pivotFmt>
        <c:idx val="70"/>
      </c:pivotFmt>
      <c:pivotFmt>
        <c:idx val="71"/>
      </c:pivotFmt>
      <c:pivotFmt>
        <c:idx val="72"/>
      </c:pivotFmt>
      <c:pivotFmt>
        <c:idx val="73"/>
      </c:pivotFmt>
      <c:pivotFmt>
        <c:idx val="74"/>
      </c:pivotFmt>
      <c:pivotFmt>
        <c:idx val="75"/>
      </c:pivotFmt>
      <c:pivotFmt>
        <c:idx val="76"/>
      </c:pivotFmt>
      <c:pivotFmt>
        <c:idx val="77"/>
      </c:pivotFmt>
      <c:pivotFmt>
        <c:idx val="78"/>
      </c:pivotFmt>
      <c:pivotFmt>
        <c:idx val="7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0"/>
      </c:pivotFmt>
      <c:pivotFmt>
        <c:idx val="81"/>
      </c:pivotFmt>
      <c:pivotFmt>
        <c:idx val="82"/>
      </c:pivotFmt>
      <c:pivotFmt>
        <c:idx val="83"/>
      </c:pivotFmt>
      <c:pivotFmt>
        <c:idx val="84"/>
      </c:pivotFmt>
      <c:pivotFmt>
        <c:idx val="85"/>
      </c:pivotFmt>
      <c:pivotFmt>
        <c:idx val="86"/>
      </c:pivotFmt>
      <c:pivotFmt>
        <c:idx val="87"/>
      </c:pivotFmt>
      <c:pivotFmt>
        <c:idx val="88"/>
      </c:pivotFmt>
      <c:pivotFmt>
        <c:idx val="89"/>
      </c:pivotFmt>
      <c:pivotFmt>
        <c:idx val="90"/>
      </c:pivotFmt>
      <c:pivotFmt>
        <c:idx val="91"/>
      </c:pivotFmt>
      <c:pivotFmt>
        <c:idx val="92"/>
      </c:pivotFmt>
      <c:pivotFmt>
        <c:idx val="93"/>
      </c:pivotFmt>
      <c:pivotFmt>
        <c:idx val="94"/>
      </c:pivotFmt>
      <c:pivotFmt>
        <c:idx val="95"/>
      </c:pivotFmt>
      <c:pivotFmt>
        <c:idx val="96"/>
      </c:pivotFmt>
      <c:pivotFmt>
        <c:idx val="97"/>
      </c:pivotFmt>
      <c:pivotFmt>
        <c:idx val="98"/>
      </c:pivotFmt>
      <c:pivotFmt>
        <c:idx val="99"/>
      </c:pivotFmt>
      <c:pivotFmt>
        <c:idx val="100"/>
      </c:pivotFmt>
      <c:pivotFmt>
        <c:idx val="101"/>
      </c:pivotFmt>
      <c:pivotFmt>
        <c:idx val="102"/>
      </c:pivotFmt>
      <c:pivotFmt>
        <c:idx val="103"/>
      </c:pivotFmt>
      <c:pivotFmt>
        <c:idx val="104"/>
      </c:pivotFmt>
      <c:pivotFmt>
        <c:idx val="105"/>
      </c:pivotFmt>
      <c:pivotFmt>
        <c:idx val="106"/>
      </c:pivotFmt>
      <c:pivotFmt>
        <c:idx val="107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8"/>
      </c:pivotFmt>
      <c:pivotFmt>
        <c:idx val="109"/>
      </c:pivotFmt>
      <c:pivotFmt>
        <c:idx val="110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1"/>
      </c:pivotFmt>
    </c:pivotFmts>
    <c:plotArea>
      <c:layout>
        <c:manualLayout>
          <c:layoutTarget val="inner"/>
          <c:xMode val="edge"/>
          <c:yMode val="edge"/>
          <c:x val="0.29962463526518818"/>
          <c:y val="0.15665829826103891"/>
          <c:w val="0.55586984608026668"/>
          <c:h val="0.772345511391016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'Total Customer Value'!$B$1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'Total Customer Value'!$A$2:$A$17</c:f>
              <c:strCache>
                <c:ptCount val="15"/>
                <c:pt idx="0">
                  <c:v>Pede Et Limited</c:v>
                </c:pt>
                <c:pt idx="1">
                  <c:v>Ac Tellus Suspendisse Company</c:v>
                </c:pt>
                <c:pt idx="2">
                  <c:v>Nunc Sollicitudin Industries</c:v>
                </c:pt>
                <c:pt idx="3">
                  <c:v>Mattis Ornare Industries</c:v>
                </c:pt>
                <c:pt idx="4">
                  <c:v>Augue Corp.</c:v>
                </c:pt>
                <c:pt idx="5">
                  <c:v>Natoque Penatibus Limited</c:v>
                </c:pt>
                <c:pt idx="6">
                  <c:v>Curabitur Industries</c:v>
                </c:pt>
                <c:pt idx="7">
                  <c:v>Montes Nascetur Consulting</c:v>
                </c:pt>
                <c:pt idx="8">
                  <c:v>Risus LLP</c:v>
                </c:pt>
                <c:pt idx="9">
                  <c:v>Auctor Mauris Ltd</c:v>
                </c:pt>
                <c:pt idx="10">
                  <c:v>At Lacus Quisque Corporation</c:v>
                </c:pt>
                <c:pt idx="11">
                  <c:v>Imperdiet LLP</c:v>
                </c:pt>
                <c:pt idx="12">
                  <c:v>Magna Company</c:v>
                </c:pt>
                <c:pt idx="13">
                  <c:v>Id LLC</c:v>
                </c:pt>
                <c:pt idx="14">
                  <c:v>Gravida Aliquam Tincidunt Corp.</c:v>
                </c:pt>
              </c:strCache>
            </c:strRef>
          </c:cat>
          <c:val>
            <c:numRef>
              <c:f>'Total Customer Value'!$B$2:$B$17</c:f>
              <c:numCache>
                <c:formatCode>#,##0</c:formatCode>
                <c:ptCount val="15"/>
                <c:pt idx="0">
                  <c:v>159930</c:v>
                </c:pt>
                <c:pt idx="1">
                  <c:v>120000</c:v>
                </c:pt>
                <c:pt idx="2">
                  <c:v>118850</c:v>
                </c:pt>
                <c:pt idx="3">
                  <c:v>69730</c:v>
                </c:pt>
                <c:pt idx="4">
                  <c:v>65720</c:v>
                </c:pt>
                <c:pt idx="5">
                  <c:v>57000</c:v>
                </c:pt>
                <c:pt idx="6">
                  <c:v>55040</c:v>
                </c:pt>
                <c:pt idx="7">
                  <c:v>47831</c:v>
                </c:pt>
                <c:pt idx="8">
                  <c:v>36990</c:v>
                </c:pt>
                <c:pt idx="9">
                  <c:v>25290</c:v>
                </c:pt>
                <c:pt idx="10">
                  <c:v>23640</c:v>
                </c:pt>
                <c:pt idx="11">
                  <c:v>22900</c:v>
                </c:pt>
                <c:pt idx="12">
                  <c:v>16100</c:v>
                </c:pt>
                <c:pt idx="13">
                  <c:v>14000</c:v>
                </c:pt>
                <c:pt idx="14">
                  <c:v>2770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2-4740-9D46-F50FBD3C9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6012800"/>
        <c:axId val="146011264"/>
      </c:barChart>
      <c:valAx>
        <c:axId val="146011264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nextTo"/>
        <c:crossAx val="146012800"/>
        <c:crosses val="autoZero"/>
        <c:crossBetween val="between"/>
      </c:valAx>
      <c:catAx>
        <c:axId val="1460128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4601126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pivotSource>
    <c:name>[Consulting tasks-pivot-report.xlsx]Total Number of Assignments!PivotTable2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Number of assignments</a:t>
            </a:r>
          </a:p>
        </c:rich>
      </c:tx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  <c:spPr>
          <a:solidFill>
            <a:srgbClr val="00B050"/>
          </a:solidFill>
        </c:spPr>
        <c:marker>
          <c:symbol val="none"/>
        </c:marker>
      </c:pivotFmt>
      <c:pivotFmt>
        <c:idx val="5"/>
      </c:pivotFmt>
      <c:pivotFmt>
        <c:idx val="6"/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Number of Assignments'!$B$1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'Total Number of Assignments'!$A$2:$A$17</c:f>
              <c:strCache>
                <c:ptCount val="15"/>
                <c:pt idx="0">
                  <c:v>Montes Nascetur Consulting</c:v>
                </c:pt>
                <c:pt idx="1">
                  <c:v>Nunc Sollicitudin Industries</c:v>
                </c:pt>
                <c:pt idx="2">
                  <c:v>At Lacus Quisque Corporation</c:v>
                </c:pt>
                <c:pt idx="3">
                  <c:v>Risus LLP</c:v>
                </c:pt>
                <c:pt idx="4">
                  <c:v>Pede Et Limited</c:v>
                </c:pt>
                <c:pt idx="5">
                  <c:v>Natoque Penatibus Limited</c:v>
                </c:pt>
                <c:pt idx="6">
                  <c:v>Curabitur Industries</c:v>
                </c:pt>
                <c:pt idx="7">
                  <c:v>Augue Corp.</c:v>
                </c:pt>
                <c:pt idx="8">
                  <c:v>Mattis Ornare Industries</c:v>
                </c:pt>
                <c:pt idx="9">
                  <c:v>Auctor Mauris Ltd</c:v>
                </c:pt>
                <c:pt idx="10">
                  <c:v>Imperdiet LLP</c:v>
                </c:pt>
                <c:pt idx="11">
                  <c:v>Gravida Aliquam Tincidunt Corp.</c:v>
                </c:pt>
                <c:pt idx="12">
                  <c:v>Magna Company</c:v>
                </c:pt>
                <c:pt idx="13">
                  <c:v>Id LLC</c:v>
                </c:pt>
                <c:pt idx="14">
                  <c:v>Ac Tellus Suspendisse Company</c:v>
                </c:pt>
              </c:strCache>
            </c:strRef>
          </c:cat>
          <c:val>
            <c:numRef>
              <c:f>'Total Number of Assignments'!$B$2:$B$17</c:f>
              <c:numCache>
                <c:formatCode>General</c:formatCode>
                <c:ptCount val="15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1A-492A-B9EF-FCB458E88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6248064"/>
        <c:axId val="145930880"/>
      </c:barChart>
      <c:valAx>
        <c:axId val="145930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6248064"/>
        <c:crosses val="autoZero"/>
        <c:crossBetween val="between"/>
      </c:valAx>
      <c:catAx>
        <c:axId val="14624806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1459308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92D050"/>
  </sheetPr>
  <sheetViews>
    <sheetView tabSelected="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rgb="FF92D05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7328" y="0"/>
    <xdr:ext cx="9268558" cy="608134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vente_sz" refreshedDate="42906.639635995372" missingItemsLimit="0" createdVersion="3" refreshedVersion="3" minRefreshableVersion="3" recordCount="70" xr:uid="{00000000-000A-0000-FFFF-FFFF00000000}">
  <cacheSource type="worksheet">
    <worksheetSource name="Projects"/>
  </cacheSource>
  <cacheFields count="12">
    <cacheField name="Key" numFmtId="0">
      <sharedItems/>
    </cacheField>
    <cacheField name="Summary" numFmtId="0">
      <sharedItems/>
    </cacheField>
    <cacheField name="Specification in Google Drive (nFeed)" numFmtId="0">
      <sharedItems containsBlank="1"/>
    </cacheField>
    <cacheField name="Status" numFmtId="0">
      <sharedItems/>
    </cacheField>
    <cacheField name="Customer (nFeed)" numFmtId="0">
      <sharedItems count="15">
        <s v="Risus LLP"/>
        <s v="Montes Nascetur Consulting"/>
        <s v="Mattis Ornare Industries"/>
        <s v="Nunc Sollicitudin Industries"/>
        <s v="Natoque Penatibus Limited"/>
        <s v="Curabitur Industries"/>
        <s v="At Lacus Quisque Corporation"/>
        <s v="Augue Corp."/>
        <s v="Pede Et Limited"/>
        <s v="Auctor Mauris Ltd"/>
        <s v="Imperdiet LLP"/>
        <s v="Magna Company"/>
        <s v="Ac Tellus Suspendisse Company"/>
        <s v="Id LLC"/>
        <s v="Gravida Aliquam Tincidunt Corp."/>
      </sharedItems>
    </cacheField>
    <cacheField name="Invoice Address (nFeed)" numFmtId="0">
      <sharedItems/>
    </cacheField>
    <cacheField name="Customer Contacts (nFeed)" numFmtId="0">
      <sharedItems/>
    </cacheField>
    <cacheField name="Value (USD)" numFmtId="0">
      <sharedItems containsSemiMixedTypes="0" containsString="0" containsNumber="1" containsInteger="1" minValue="200" maxValue="140000"/>
    </cacheField>
    <cacheField name="Resolved" numFmtId="164">
      <sharedItems containsSemiMixedTypes="0" containsNonDate="0" containsDate="1" containsString="0" minDate="2016-05-22T00:00:00" maxDate="2017-10-30T00:00:00"/>
    </cacheField>
    <cacheField name="Year" numFmtId="0">
      <sharedItems containsSemiMixedTypes="0" containsString="0" containsNumber="1" containsInteger="1" minValue="2016" maxValue="2017" count="2">
        <n v="2017"/>
        <n v="2016"/>
      </sharedItems>
    </cacheField>
    <cacheField name="Month" numFmtId="0">
      <sharedItems count="10">
        <s v="Jan"/>
        <s v="Feb"/>
        <s v="March"/>
        <s v="Apr"/>
        <s v="May"/>
        <s v="June"/>
        <s v="July"/>
        <s v="Aug"/>
        <s v="Sept"/>
        <s v="Oct"/>
      </sharedItems>
    </cacheField>
    <cacheField name="Day" numFmtId="0">
      <sharedItems containsSemiMixedTypes="0" containsString="0" containsNumber="1" containsInteger="1" minValue="1" maxValue="30" count="27">
        <n v="4"/>
        <n v="12"/>
        <n v="16"/>
        <n v="27"/>
        <n v="8"/>
        <n v="9"/>
        <n v="11"/>
        <n v="15"/>
        <n v="20"/>
        <n v="23"/>
        <n v="28"/>
        <n v="1"/>
        <n v="5"/>
        <n v="7"/>
        <n v="14"/>
        <n v="22"/>
        <n v="26"/>
        <n v="29"/>
        <n v="2"/>
        <n v="17"/>
        <n v="19"/>
        <n v="30"/>
        <n v="6"/>
        <n v="10"/>
        <n v="25"/>
        <n v="18"/>
        <n v="2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">
  <r>
    <s v="OR-1"/>
    <s v="Flexible Server hosting"/>
    <s v="General database and build specification, Client UAT and training"/>
    <s v="Done"/>
    <x v="0"/>
    <s v="844-9254 Dui Avenue, Toledo, 14565"/>
    <s v="Driscoll Hooper, Quincy Kane"/>
    <n v="1350"/>
    <d v="2017-01-04T00:00:00"/>
    <x v="0"/>
    <x v="0"/>
    <x v="0"/>
  </r>
  <r>
    <s v="OR-2"/>
    <s v="Backup Infrastructure Upgrade"/>
    <s v="Client UAT and training, ETL Tool Implementation"/>
    <s v="In Progress"/>
    <x v="1"/>
    <s v="8752 Lorem Av., Sant'Ilario dello Ionio, 80553"/>
    <s v="Hadley Greene, Colorado Bruce"/>
    <n v="2400"/>
    <d v="2017-01-12T00:00:00"/>
    <x v="0"/>
    <x v="0"/>
    <x v="1"/>
  </r>
  <r>
    <s v="OR-3"/>
    <s v="Notebooks as a Service (NaaS)"/>
    <s v="Specification for Virtual Learning Environments (VLE), ETL Tool Implementation"/>
    <s v="In Progress"/>
    <x v="2"/>
    <s v="Ap #227-6059 In, Rd., Grande Cache, 77350"/>
    <s v="Nita Hobbs, Rhona Willis, Blaine Callahan"/>
    <n v="970"/>
    <d v="2017-01-16T00:00:00"/>
    <x v="0"/>
    <x v="0"/>
    <x v="2"/>
  </r>
  <r>
    <s v="OR-4"/>
    <s v="Network IT improvements"/>
    <s v="General database and build specification, Specification for Virtual Learning Environments (VLE)"/>
    <s v="To Do"/>
    <x v="3"/>
    <s v="Ap #280-6747 Donec St., Mores, 86852"/>
    <s v="Keely Brennan, Edward Reeves"/>
    <n v="1120"/>
    <d v="2017-01-27T00:00:00"/>
    <x v="0"/>
    <x v="0"/>
    <x v="3"/>
  </r>
  <r>
    <s v="OR-5"/>
    <s v="Research computing induction"/>
    <s v="Client UAT and training, ETL Tool Implementation"/>
    <s v="In Progress"/>
    <x v="4"/>
    <s v="P.O. Box 463, 3638 Vestibulum. Rd., Montjovet, 50160"/>
    <s v="Theodore Holt, Felicia Fulton, Zephania Britt, Karleigh Farmer"/>
    <n v="1300"/>
    <d v="2017-02-08T00:00:00"/>
    <x v="0"/>
    <x v="1"/>
    <x v="4"/>
  </r>
  <r>
    <s v="OR-6"/>
    <s v="Developing our Living Lab approach"/>
    <s v="ETL Tool Implementation"/>
    <s v="Done"/>
    <x v="5"/>
    <s v="287-3088 Duis St., Branchon, 89407"/>
    <s v="Cally Alvarado, Julian Medina"/>
    <n v="2540"/>
    <d v="2017-02-09T00:00:00"/>
    <x v="0"/>
    <x v="1"/>
    <x v="5"/>
  </r>
  <r>
    <s v="OR-7"/>
    <s v="Comprehensive Timetable Analysis"/>
    <s v=""/>
    <s v="Done"/>
    <x v="6"/>
    <s v="Ap #520-213 Neque Av., Ramagundam, 49771"/>
    <s v="Nicole Gutierrez, Desirae Slater, Ryan Rowland"/>
    <n v="1200"/>
    <d v="2017-02-11T00:00:00"/>
    <x v="0"/>
    <x v="1"/>
    <x v="6"/>
  </r>
  <r>
    <s v="OR-8"/>
    <s v="Reporting of assessment outcomes to external bodies"/>
    <m/>
    <s v="In Progress"/>
    <x v="7"/>
    <s v="Ap #907-4985 Vel, Rd., Hugli-Chinsurah, 65406"/>
    <s v="Sybill Hahn, Daquan Hayden"/>
    <n v="3420"/>
    <d v="2017-02-15T00:00:00"/>
    <x v="0"/>
    <x v="1"/>
    <x v="7"/>
  </r>
  <r>
    <s v="OR-9"/>
    <s v="OPAS Upgrade and Migration"/>
    <s v="ETL Tool Implementation, EAS refactoring guide"/>
    <s v="To Do"/>
    <x v="8"/>
    <s v="Ap #840-1449 Vestibulum Av., Milwaukee, 87486"/>
    <s v="Hop Howard, Erasmus Stewart, Dawn Lowe"/>
    <n v="1730"/>
    <d v="2017-02-20T00:00:00"/>
    <x v="0"/>
    <x v="1"/>
    <x v="8"/>
  </r>
  <r>
    <s v="OR-10"/>
    <s v="Lecture Recording (Software)"/>
    <s v="Client UAT and training, ETL Tool Implementation"/>
    <s v="In Progress"/>
    <x v="9"/>
    <s v="Ap #584-6260 Sodales St., Grantham, 64595"/>
    <s v="Katell Kinney, Cecilia Briggs, Oleg Quinn, Laura Lancaster"/>
    <n v="990"/>
    <d v="2017-02-23T00:00:00"/>
    <x v="0"/>
    <x v="1"/>
    <x v="9"/>
  </r>
  <r>
    <s v="OR-11"/>
    <s v="DataStore Refactor and Server Refresh"/>
    <s v="EAS refactoring guide"/>
    <s v="Done"/>
    <x v="0"/>
    <s v="844-9254 Dui Avenue, Toledo, 14565"/>
    <s v="Driscoll Hooper, Quincy Kane"/>
    <n v="2100"/>
    <d v="2017-02-27T00:00:00"/>
    <x v="0"/>
    <x v="1"/>
    <x v="3"/>
  </r>
  <r>
    <s v="OR-12"/>
    <s v="Annual Moodle Upgrade"/>
    <s v="Client UAT and training, Specification for Virtual Learning Environments (VLE)"/>
    <s v="Done"/>
    <x v="3"/>
    <s v="Ap #280-6747 Donec St., Mores, 86852"/>
    <s v="Ebony Mullen, Brynne Fulton"/>
    <n v="1340"/>
    <d v="2017-02-28T00:00:00"/>
    <x v="0"/>
    <x v="1"/>
    <x v="10"/>
  </r>
  <r>
    <s v="OR-13"/>
    <s v="Deployment of Windows 10 to Open Access Labs"/>
    <s v=""/>
    <s v="To Do"/>
    <x v="7"/>
    <s v="Ap #907-4985 Vel, Rd., Hugli-Chinsurah, 65406"/>
    <s v="Sybill Hahn, Aquila Valencia"/>
    <n v="1500"/>
    <d v="2017-03-01T00:00:00"/>
    <x v="0"/>
    <x v="2"/>
    <x v="11"/>
  </r>
  <r>
    <s v="OR-14"/>
    <s v="EASE Web Site Refactor"/>
    <s v="Client UAT and training, EAS refactoring guide"/>
    <s v="Done"/>
    <x v="0"/>
    <s v="844-9254 Dui Avenue, Toledo, 14565"/>
    <s v="Keely Albert, Kenyon Bender"/>
    <n v="1600"/>
    <d v="2017-03-12T00:00:00"/>
    <x v="0"/>
    <x v="2"/>
    <x v="1"/>
  </r>
  <r>
    <s v="OR-15"/>
    <s v="Supporting Digital Education Strategy Vision"/>
    <s v="Specification for Virtual Learning Environments (VLE)"/>
    <s v="In Progress"/>
    <x v="1"/>
    <s v="8752 Lorem Av., Sant'Ilario dello Ionio, 80553"/>
    <s v="Hadley Greene"/>
    <n v="2100"/>
    <d v="2017-03-23T00:00:00"/>
    <x v="0"/>
    <x v="2"/>
    <x v="9"/>
  </r>
  <r>
    <s v="OR-16"/>
    <s v="KB-Ashworth Two Refurbishment Project (ATRP)"/>
    <s v=""/>
    <s v="In Progress"/>
    <x v="5"/>
    <s v="844-9254 Dui Avenue"/>
    <s v="Drew Good, Victor Curry"/>
    <n v="3400"/>
    <d v="2017-03-27T00:00:00"/>
    <x v="0"/>
    <x v="2"/>
    <x v="3"/>
  </r>
  <r>
    <s v="OR-17"/>
    <s v="Digital Transformation Website"/>
    <s v="Client UAT and training, EAS refactoring guide"/>
    <s v="Done"/>
    <x v="0"/>
    <s v="844-9254 Dui Avenue, Toledo, 14565"/>
    <s v="Quincy Kane, Kenyon Bender"/>
    <n v="850"/>
    <d v="2017-04-05T00:00:00"/>
    <x v="0"/>
    <x v="3"/>
    <x v="12"/>
  </r>
  <r>
    <s v="OR-18"/>
    <s v="Technical Services Integration into IS Alerts"/>
    <s v="General database and build specification, Client UAT and training"/>
    <s v="Done"/>
    <x v="2"/>
    <s v="Ap #227-6059 In, Rd., Grande Cache, 77350"/>
    <s v="Amber Mccall, Martena Chen, Blaine Callahan"/>
    <n v="1300"/>
    <d v="2017-04-07T00:00:00"/>
    <x v="0"/>
    <x v="3"/>
    <x v="13"/>
  </r>
  <r>
    <s v="OR-19"/>
    <s v="Crowdsourcing Conservation"/>
    <s v=""/>
    <s v="Done"/>
    <x v="6"/>
    <s v="Ap #520-213 Neque Av., Ramagundam, 49771"/>
    <s v="Hilda Medina, Nicole Gutierrez, Noelle Barry"/>
    <n v="520"/>
    <d v="2017-04-09T00:00:00"/>
    <x v="0"/>
    <x v="3"/>
    <x v="5"/>
  </r>
  <r>
    <s v="OR-20"/>
    <s v="Apply EdGEL to Key ITI services"/>
    <s v=""/>
    <s v="In Progress"/>
    <x v="6"/>
    <s v="Ap #520-213 Neque Av., Ramagundam, 49771"/>
    <s v="Judah Buckner, Desirae Slater, Barbara Nieves"/>
    <n v="2700"/>
    <d v="2017-04-12T00:00:00"/>
    <x v="0"/>
    <x v="3"/>
    <x v="1"/>
  </r>
  <r>
    <s v="OR-21"/>
    <s v="MOOC - Open Research &amp; Data for Business Use"/>
    <s v=""/>
    <s v="To Do"/>
    <x v="1"/>
    <s v="8752 Lorem Av., Sant'Ilario dello Ionio, 80553"/>
    <s v="Colorado Bruce"/>
    <n v="1400"/>
    <d v="2017-04-14T00:00:00"/>
    <x v="0"/>
    <x v="3"/>
    <x v="14"/>
  </r>
  <r>
    <s v="OR-22"/>
    <s v="Remote desktop build process"/>
    <s v="General database and build specification"/>
    <s v="To Do"/>
    <x v="0"/>
    <s v="844-9254 Dui Avenue, Toledo, 14565"/>
    <s v="Keely Albert"/>
    <n v="930"/>
    <d v="2017-04-20T00:00:00"/>
    <x v="0"/>
    <x v="3"/>
    <x v="8"/>
  </r>
  <r>
    <s v="OR-23"/>
    <s v="COSHH Health Records"/>
    <s v=""/>
    <s v="Done"/>
    <x v="5"/>
    <s v="844-9254 Dui Avenue"/>
    <s v="Alfreda Reynolds, Victor Curry"/>
    <n v="2200"/>
    <d v="2017-04-22T00:00:00"/>
    <x v="0"/>
    <x v="3"/>
    <x v="15"/>
  </r>
  <r>
    <s v="OR-24"/>
    <s v="CMVM Space Management IT Development"/>
    <s v="General database and build specification"/>
    <s v="To Do"/>
    <x v="4"/>
    <s v="P.O. Box 463, 3638 Vestibulum. Rd., Montjovet, 50160"/>
    <s v="Howard Cervantes, Zephania Britt, Karleigh Farmer"/>
    <n v="1840"/>
    <d v="2017-04-26T00:00:00"/>
    <x v="0"/>
    <x v="3"/>
    <x v="16"/>
  </r>
  <r>
    <s v="OR-25"/>
    <s v="SAN Replacement Procurement"/>
    <s v="Client UAT and training, Procurement IT process specification"/>
    <s v="Done"/>
    <x v="4"/>
    <s v="P.O. Box 463, 3638 Vestibulum. Rd., Montjovet, 50160"/>
    <s v="William Hyde, Zephania Britt"/>
    <n v="3100"/>
    <d v="2017-04-29T00:00:00"/>
    <x v="0"/>
    <x v="3"/>
    <x v="17"/>
  </r>
  <r>
    <s v="OR-26"/>
    <s v="CMVM Lease standardisation"/>
    <s v=""/>
    <s v="In Progress"/>
    <x v="0"/>
    <s v="844-9254 Dui Avenue, Toledo, 14565"/>
    <s v="Driscoll Hooper, Quincy Kane"/>
    <n v="1560"/>
    <d v="2017-05-02T00:00:00"/>
    <x v="0"/>
    <x v="4"/>
    <x v="18"/>
  </r>
  <r>
    <s v="OR-27"/>
    <s v="Clinical Education VLE Migration Project"/>
    <s v="Client UAT and training, Specification for Virtual Learning Environments (VLE)"/>
    <s v="In Progress"/>
    <x v="8"/>
    <s v="Ap #840-1449 Vestibulum Av., Milwaukee, 87486"/>
    <s v="Melanie Hull, Jael Salinas, Nola Crosby"/>
    <n v="2500"/>
    <d v="2017-05-05T00:00:00"/>
    <x v="0"/>
    <x v="4"/>
    <x v="12"/>
  </r>
  <r>
    <s v="OR-28"/>
    <s v="Speedwell Service Implementation"/>
    <s v="Client UAT and training"/>
    <s v="In Progress"/>
    <x v="1"/>
    <s v="8752 Lorem Av., Sant'Ilario dello Ionio, 80553"/>
    <s v="Hadley Greene"/>
    <n v="420"/>
    <d v="2017-05-07T00:00:00"/>
    <x v="0"/>
    <x v="4"/>
    <x v="13"/>
  </r>
  <r>
    <s v="OR-29"/>
    <s v="_x0009_Migrate core databases to Oracle 12c"/>
    <s v=""/>
    <s v="Done"/>
    <x v="6"/>
    <s v="844-9254 Dui Avenue"/>
    <s v="Judah Buckner, Hilda Medina"/>
    <n v="2720"/>
    <d v="2017-05-14T00:00:00"/>
    <x v="0"/>
    <x v="4"/>
    <x v="14"/>
  </r>
  <r>
    <s v="OR-30"/>
    <s v="Disaster Recovery for Priority Services"/>
    <s v="Client UAT and training"/>
    <s v="To Do"/>
    <x v="7"/>
    <s v="Ap #907-4985 Vel, Rd., Hugli-Chinsurah, 65406"/>
    <s v="Sybill Hahn, Daquan Hayden"/>
    <n v="1200"/>
    <d v="2017-05-16T00:00:00"/>
    <x v="0"/>
    <x v="4"/>
    <x v="2"/>
  </r>
  <r>
    <s v="OR-31"/>
    <s v="Implementation of PURE Publications Service"/>
    <s v="EAS refactoring guide"/>
    <s v="To Do"/>
    <x v="8"/>
    <s v="Ap #840-1449 Vestibulum Av., Milwaukee, 87486"/>
    <s v="Erasmus Stewart, Linda Oliver"/>
    <n v="2500"/>
    <d v="2017-05-16T00:00:00"/>
    <x v="0"/>
    <x v="4"/>
    <x v="2"/>
  </r>
  <r>
    <s v="OR-32"/>
    <s v="Card Services for Online Distance Learning Student"/>
    <s v="Client UAT and training, Specification for Virtual Learning Environments (VLE)"/>
    <s v="To Do"/>
    <x v="3"/>
    <s v="Ap #280-6747 Donec St., Mores, 86852"/>
    <s v="Lysandra James, Edward Reeves"/>
    <n v="3200"/>
    <d v="2017-05-16T00:00:00"/>
    <x v="0"/>
    <x v="4"/>
    <x v="2"/>
  </r>
  <r>
    <s v="OR-33"/>
    <s v="Innovative gas separations for carbon capture"/>
    <s v=""/>
    <s v="To Do"/>
    <x v="5"/>
    <s v="287-3088 Duis St., Branchon, 89407"/>
    <s v="Hayden Gregory, Lunea Callahan, Drew Good"/>
    <n v="4600"/>
    <d v="2017-05-16T00:00:00"/>
    <x v="0"/>
    <x v="4"/>
    <x v="2"/>
  </r>
  <r>
    <s v="OR-34"/>
    <s v="Integration of Research Grant Awards Systems"/>
    <s v="EAS refactoring guide"/>
    <s v="To Do"/>
    <x v="2"/>
    <s v="Ap #227-6059 In, Rd., Grande Cache, 77350"/>
    <s v="Martena Chen, Rhona Willis"/>
    <n v="44600"/>
    <d v="2017-05-16T00:00:00"/>
    <x v="0"/>
    <x v="4"/>
    <x v="2"/>
  </r>
  <r>
    <s v="OR-35"/>
    <s v="Consolidate AS Infrastructure"/>
    <s v=""/>
    <s v="To Do"/>
    <x v="10"/>
    <s v="749-3947 Sagittis Street, Rutland, 28233"/>
    <s v="Cailin Patrick, Curran Bowers, Candace Craig, Brooke Terry, Xavier Moore"/>
    <n v="22000"/>
    <d v="2017-05-17T00:00:00"/>
    <x v="0"/>
    <x v="4"/>
    <x v="19"/>
  </r>
  <r>
    <s v="OR-36"/>
    <s v="LEAN Review of Financial Systems"/>
    <s v="Client UAT and training"/>
    <s v="To Do"/>
    <x v="1"/>
    <s v="8752 Lorem Av., Sant'Ilario dello Ionio, 80553"/>
    <s v="Kylie Bennett, Hadley Greene"/>
    <n v="6000"/>
    <d v="2017-05-19T00:00:00"/>
    <x v="0"/>
    <x v="4"/>
    <x v="20"/>
  </r>
  <r>
    <s v="OR-37"/>
    <s v="SMART Enhancements for HSS"/>
    <s v=""/>
    <s v="To Do"/>
    <x v="3"/>
    <s v="Ap #280-6747 Donec St., Mores, 86852"/>
    <s v="Keely Brennan, Lysandra James, Edward Reeves"/>
    <n v="6330"/>
    <d v="2016-05-22T00:00:00"/>
    <x v="1"/>
    <x v="4"/>
    <x v="15"/>
  </r>
  <r>
    <s v="OR-38"/>
    <s v="Office 365 for Students"/>
    <s v="Client UAT and training, Specification for Virtual Learning Environments (VLE)"/>
    <s v="To Do"/>
    <x v="11"/>
    <s v="Ap #556-2209 Luctus Road, Cercepiccola, 34713"/>
    <s v=""/>
    <n v="10500"/>
    <d v="2016-05-26T00:00:00"/>
    <x v="1"/>
    <x v="4"/>
    <x v="16"/>
  </r>
  <r>
    <s v="OR-39"/>
    <s v="Online Distance Learners in the Student Record"/>
    <s v="Specification for Virtual Learning Environments (VLE)"/>
    <s v="To Do"/>
    <x v="8"/>
    <s v="Ap #840-1449 Vestibulum Av., Milwaukee, 87486"/>
    <s v="Jael Salinas, Nola Crosby"/>
    <n v="1200"/>
    <d v="2016-05-28T00:00:00"/>
    <x v="1"/>
    <x v="4"/>
    <x v="10"/>
  </r>
  <r>
    <s v="OR-40"/>
    <s v="Upgrade of Oracle SOA Suite"/>
    <s v="General database and build specification"/>
    <s v="To Do"/>
    <x v="12"/>
    <s v="849-5038 Convallis Avenue, Eckville, 38123"/>
    <s v="Quynn Hines"/>
    <n v="120000"/>
    <d v="2017-05-30T00:00:00"/>
    <x v="0"/>
    <x v="4"/>
    <x v="21"/>
  </r>
  <r>
    <s v="OR-41"/>
    <s v="Review of the EUGEX Architecture"/>
    <s v="General database and build specification"/>
    <s v="To Do"/>
    <x v="8"/>
    <s v="Ap #840-1449 Vestibulum Av., Milwaukee, 87486"/>
    <s v="Tobias Rojas"/>
    <n v="12000"/>
    <d v="2017-06-06T00:00:00"/>
    <x v="0"/>
    <x v="5"/>
    <x v="22"/>
  </r>
  <r>
    <s v="OR-42"/>
    <s v="SAN Replacement Procurement"/>
    <s v="General database and build specification"/>
    <s v="To Do"/>
    <x v="4"/>
    <s v="P.O. Box 463, 3638 Vestibulum. Rd., Montjovet, 50160"/>
    <s v="Theodore Holt"/>
    <n v="50000"/>
    <d v="2017-06-07T00:00:00"/>
    <x v="0"/>
    <x v="5"/>
    <x v="13"/>
  </r>
  <r>
    <s v="OR-43"/>
    <s v="Student Finance Channel"/>
    <s v="Specification for Virtual Learning Environments (VLE)"/>
    <s v="To Do"/>
    <x v="2"/>
    <s v="Ap #227-6059 In, Rd., Grande Cache, 77350"/>
    <s v="Rhona Willis, Blaine Callahan"/>
    <n v="20000"/>
    <d v="2017-06-12T00:00:00"/>
    <x v="0"/>
    <x v="5"/>
    <x v="1"/>
  </r>
  <r>
    <s v="OR-44"/>
    <s v="Control Accounts Balancing"/>
    <s v="Procurement IT process specification"/>
    <s v="To Do"/>
    <x v="5"/>
    <s v="287-3088 Duis St., Branchon, 89407"/>
    <s v="Hayden Gregory, Lunea Callahan"/>
    <n v="40900"/>
    <d v="2017-06-19T00:00:00"/>
    <x v="0"/>
    <x v="5"/>
    <x v="20"/>
  </r>
  <r>
    <s v="OR-45"/>
    <s v="UniDesk Change &amp; Release"/>
    <s v="General database and build specification"/>
    <s v="To Do"/>
    <x v="7"/>
    <s v="Ap #907-4985 Vel, Rd., Hugli-Chinsurah, 65406"/>
    <s v="Sybill Hahn, Aquila Valencia, Daquan Hayden"/>
    <n v="59400"/>
    <d v="2017-06-23T00:00:00"/>
    <x v="0"/>
    <x v="5"/>
    <x v="9"/>
  </r>
  <r>
    <s v="OR-46"/>
    <s v="Research Management System:Process &amp; System Review"/>
    <s v=""/>
    <s v="To Do"/>
    <x v="10"/>
    <s v="749-3947 Sagittis Street, Rutland, 28233"/>
    <s v=""/>
    <n v="400"/>
    <d v="2017-06-30T00:00:00"/>
    <x v="0"/>
    <x v="5"/>
    <x v="21"/>
  </r>
  <r>
    <s v="OR-47"/>
    <s v="eFin Journal Auto-Upload (JAMS)"/>
    <s v="General database and build specification"/>
    <s v="To Do"/>
    <x v="5"/>
    <s v="287-3088 Duis St., Branchon, 89407"/>
    <s v=""/>
    <n v="1400"/>
    <d v="2017-07-01T00:00:00"/>
    <x v="0"/>
    <x v="6"/>
    <x v="11"/>
  </r>
  <r>
    <s v="OR-48"/>
    <s v="Timetabling Extended Implementation - Interfaces"/>
    <s v="EAS refactoring guide"/>
    <s v="To Do"/>
    <x v="13"/>
    <s v="Ap #343-1863 Amet Road, Cabrero, 37995"/>
    <s v="Aphrodite Abbott, Halla Stanley"/>
    <n v="14000"/>
    <d v="2017-07-06T00:00:00"/>
    <x v="0"/>
    <x v="6"/>
    <x v="22"/>
  </r>
  <r>
    <s v="OR-49"/>
    <s v="Speedwell database hosting"/>
    <s v="General database and build specification"/>
    <s v="To Do"/>
    <x v="8"/>
    <s v="Ap #840-1449 Vestibulum Av., Milwaukee, 87486"/>
    <s v="Melanie Hull"/>
    <n v="140000"/>
    <d v="2017-07-08T00:00:00"/>
    <x v="0"/>
    <x v="6"/>
    <x v="4"/>
  </r>
  <r>
    <s v="OR-50"/>
    <s v="Search Improvements (within Polopoly)"/>
    <s v=""/>
    <s v="To Do"/>
    <x v="6"/>
    <s v="Ap #520-213 Neque Av., Ramagundam, 49771"/>
    <s v="Nicole Gutierrez, Noelle Barry"/>
    <n v="13000"/>
    <d v="2017-07-10T00:00:00"/>
    <x v="0"/>
    <x v="6"/>
    <x v="23"/>
  </r>
  <r>
    <s v="OR-51"/>
    <s v="Alternative Search Engine Investigation"/>
    <s v=""/>
    <s v="To Do"/>
    <x v="9"/>
    <s v="Ap #584-6260 Sodales St., Grantham, 64595"/>
    <s v="Ahmed Conrad, Cecilia Briggs, Athena Lindsay"/>
    <n v="300"/>
    <d v="2017-07-15T00:00:00"/>
    <x v="0"/>
    <x v="6"/>
    <x v="7"/>
  </r>
  <r>
    <s v="OR-52"/>
    <s v="Business Intelligence Needs Analysis - Discovery Phase"/>
    <s v=""/>
    <s v="To Do"/>
    <x v="7"/>
    <s v="Ap #907-4985 Vel, Rd., Hugli-Chinsurah, 65406"/>
    <s v="Daquan Hayden"/>
    <n v="200"/>
    <d v="2017-07-16T00:00:00"/>
    <x v="0"/>
    <x v="6"/>
    <x v="2"/>
  </r>
  <r>
    <s v="OR-53"/>
    <s v="POLO Database Upgrade"/>
    <s v=""/>
    <s v="To Do"/>
    <x v="4"/>
    <s v="P.O. Box 463, 3638 Vestibulum. Rd., Montjovet, 50160"/>
    <s v="Zephania Britt"/>
    <n v="200"/>
    <d v="2017-07-17T00:00:00"/>
    <x v="0"/>
    <x v="6"/>
    <x v="19"/>
  </r>
  <r>
    <s v="OR-54"/>
    <s v="Distance Education Social Hub"/>
    <s v=""/>
    <s v="To Do"/>
    <x v="6"/>
    <s v="Ap #520-213 Neque Av., Ramagundam, 49771"/>
    <s v="Hilda Medina"/>
    <n v="2000"/>
    <d v="2017-07-28T00:00:00"/>
    <x v="0"/>
    <x v="6"/>
    <x v="10"/>
  </r>
  <r>
    <s v="OR-55"/>
    <s v="Virtual Classroom Implementation"/>
    <s v=""/>
    <s v="To Do"/>
    <x v="1"/>
    <s v="8752 Lorem Av., Sant'Ilario dello Ionio, 80553"/>
    <s v="Colorado Bruce"/>
    <n v="3500"/>
    <d v="2016-07-29T00:00:00"/>
    <x v="1"/>
    <x v="6"/>
    <x v="17"/>
  </r>
  <r>
    <s v="OR-56"/>
    <s v="Customer Interface Improvements"/>
    <s v="Client UAT and training"/>
    <s v="To Do"/>
    <x v="10"/>
    <s v="749-3947 Sagittis Street, Rutland, 28233"/>
    <s v="Candace Craig, Brooke Terry"/>
    <n v="500"/>
    <d v="2017-08-10T00:00:00"/>
    <x v="0"/>
    <x v="7"/>
    <x v="23"/>
  </r>
  <r>
    <s v="OR-57"/>
    <s v="IDCore Drupal Web Project"/>
    <s v="Client UAT and training, Specification for Virtual Learning Environments (VLE)"/>
    <s v="To Do"/>
    <x v="6"/>
    <s v="Ap #520-213 Neque Av., Ramagundam, 49771"/>
    <s v="Nicole Gutierrez"/>
    <n v="1500"/>
    <d v="2017-08-15T00:00:00"/>
    <x v="0"/>
    <x v="7"/>
    <x v="7"/>
  </r>
  <r>
    <s v="OR-58"/>
    <s v="Google Search cookies Infrastructure"/>
    <s v=""/>
    <s v="To Do"/>
    <x v="14"/>
    <s v="P.O. Box 520, 5949 Quis Rd., Aylmer, 46555"/>
    <s v="Kirby Blackburn"/>
    <n v="1900"/>
    <d v="2017-08-22T00:00:00"/>
    <x v="0"/>
    <x v="7"/>
    <x v="15"/>
  </r>
  <r>
    <s v="OR-59"/>
    <s v="Efinancials Upgrade"/>
    <s v=""/>
    <s v="To Do"/>
    <x v="3"/>
    <s v="Ap #280-6747 Donec St., Mores, 86852"/>
    <s v="Elmo Ruiz"/>
    <n v="19000"/>
    <d v="2017-08-29T00:00:00"/>
    <x v="0"/>
    <x v="7"/>
    <x v="17"/>
  </r>
  <r>
    <s v="OR-60"/>
    <s v="eStores Rollout"/>
    <s v=""/>
    <s v="To Do"/>
    <x v="1"/>
    <s v="8752 Lorem Av., Sant'Ilario dello Ionio, 80553"/>
    <s v=""/>
    <n v="2860"/>
    <d v="2017-09-14T00:00:00"/>
    <x v="0"/>
    <x v="8"/>
    <x v="14"/>
  </r>
  <r>
    <s v="OR-61"/>
    <s v="Resilient Web applications tier for Kx infrastructure"/>
    <s v="Client UAT and training, EAS refactoring guide"/>
    <s v="To Do"/>
    <x v="0"/>
    <s v="844-9254 Dui Avenue, Toledo, 14565"/>
    <s v="Kenyon Bender"/>
    <n v="28600"/>
    <d v="2017-09-25T00:00:00"/>
    <x v="0"/>
    <x v="8"/>
    <x v="24"/>
  </r>
  <r>
    <s v="OR-62"/>
    <s v="Security Incident Tracking System"/>
    <s v=""/>
    <s v="To Do"/>
    <x v="2"/>
    <s v="Ap #227-6059 In, Rd., Grande Cache, 77350"/>
    <s v="Blaine Callahan"/>
    <n v="2860"/>
    <d v="2017-09-26T00:00:00"/>
    <x v="0"/>
    <x v="8"/>
    <x v="16"/>
  </r>
  <r>
    <s v="OR-63"/>
    <s v="Relocation Support Service"/>
    <s v="Procurement IT process specification"/>
    <s v="To Do"/>
    <x v="1"/>
    <s v="8752 Lorem Av., Sant'Ilario dello Ionio, 80553"/>
    <s v="Colorado Bruce"/>
    <n v="28611"/>
    <d v="2017-09-30T00:00:00"/>
    <x v="0"/>
    <x v="8"/>
    <x v="21"/>
  </r>
  <r>
    <s v="OR-64"/>
    <s v="Energy Recording Systems Upgrade"/>
    <s v="Procurement IT process specification"/>
    <s v="To Do"/>
    <x v="3"/>
    <s v="Ap #280-6747 Donec St., Mores, 86852"/>
    <s v="Edward Reeves, Elmo Ruiz"/>
    <n v="87000"/>
    <d v="2017-10-18T00:00:00"/>
    <x v="0"/>
    <x v="9"/>
    <x v="25"/>
  </r>
  <r>
    <s v="OR-65"/>
    <s v="Unidesk reporting"/>
    <s v="ETL Tool Implementation"/>
    <s v="To Do"/>
    <x v="14"/>
    <s v="P.O. Box 520, 5949 Quis Rd., Aylmer, 46555"/>
    <s v="Edan Knapp"/>
    <n v="870"/>
    <d v="2017-10-19T00:00:00"/>
    <x v="0"/>
    <x v="9"/>
    <x v="20"/>
  </r>
  <r>
    <s v="OR-66"/>
    <s v="Media Programme"/>
    <s v=""/>
    <s v="To Do"/>
    <x v="3"/>
    <s v="Ap #280-6747 Donec St., Mores, 86852"/>
    <s v=""/>
    <n v="860"/>
    <d v="2017-10-20T00:00:00"/>
    <x v="0"/>
    <x v="9"/>
    <x v="8"/>
  </r>
  <r>
    <s v="OR-67"/>
    <s v="Course Results XML Upload - Resits"/>
    <s v=""/>
    <s v="To Do"/>
    <x v="4"/>
    <s v="P.O. Box 463, 3638 Vestibulum. Rd., Montjovet, 50160"/>
    <s v="William Hyde, Felicia Fulton"/>
    <n v="560"/>
    <d v="2017-10-21T00:00:00"/>
    <x v="0"/>
    <x v="9"/>
    <x v="26"/>
  </r>
  <r>
    <s v="OR-68"/>
    <s v="Card System Migration"/>
    <s v="Client UAT and training"/>
    <s v="To Do"/>
    <x v="11"/>
    <s v="Ap #556-2209 Luctus Road, Cercepiccola, 34713"/>
    <s v="Bryar Cantu, Jeremy Byrd, Bradley Boyd"/>
    <n v="5600"/>
    <d v="2017-10-22T00:00:00"/>
    <x v="0"/>
    <x v="9"/>
    <x v="15"/>
  </r>
  <r>
    <s v="OR-69"/>
    <s v="SAN Migration"/>
    <s v="General database and build specification"/>
    <s v="To Do"/>
    <x v="9"/>
    <s v="Ap #584-6260 Sodales St., Grantham, 64595"/>
    <s v=""/>
    <n v="24000"/>
    <d v="2017-10-27T00:00:00"/>
    <x v="0"/>
    <x v="9"/>
    <x v="3"/>
  </r>
  <r>
    <s v="OR-70"/>
    <s v="Timetabling Bookable Rooms Website Replacement"/>
    <s v="EAS refactoring guide"/>
    <s v="To Do"/>
    <x v="1"/>
    <s v="8752 Lorem Av., Sant'Ilario dello Ionio, 80553"/>
    <s v="Hadley Greene"/>
    <n v="540"/>
    <d v="2017-10-29T00:00:00"/>
    <x v="0"/>
    <x v="9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2" rowHeaderCaption="Customers" colHeaderCaption="Customers">
  <location ref="A1:B17" firstHeaderRow="1" firstDataRow="1" firstDataCol="1"/>
  <pivotFields count="12">
    <pivotField showAll="0"/>
    <pivotField showAll="0"/>
    <pivotField showAll="0" defaultSubtotal="0"/>
    <pivotField showAll="0"/>
    <pivotField axis="axisRow" showAll="0" sortType="descending" defaultSubtotal="0">
      <items count="15">
        <item sd="0" x="6"/>
        <item sd="0" x="9"/>
        <item sd="0" x="7"/>
        <item sd="0" x="5"/>
        <item sd="0" x="10"/>
        <item sd="0" x="2"/>
        <item sd="0" x="1"/>
        <item sd="0" x="4"/>
        <item sd="0" x="3"/>
        <item sd="0" x="8"/>
        <item sd="0" x="0"/>
        <item sd="0" x="11"/>
        <item sd="0" x="12"/>
        <item sd="0" x="13"/>
        <item sd="0" x="1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 defaultSubtotal="0"/>
    <pivotField dataField="1" numFmtId="3" showAll="0"/>
    <pivotField showAll="0"/>
    <pivotField axis="axisRow" showAll="0" nonAutoSortDefault="1" defaultSubtotal="0">
      <items count="2">
        <item sd="0" x="0"/>
        <item sd="0" x="1"/>
      </items>
    </pivotField>
    <pivotField axis="axisRow" showAll="0" nonAutoSortDefault="1" defaultSubtotal="0">
      <items count="10">
        <item sd="0" x="0"/>
        <item sd="0" x="1"/>
        <item sd="0" x="2"/>
        <item x="3"/>
        <item sd="0" x="4"/>
        <item x="5"/>
        <item sd="0" x="6"/>
        <item sd="0" x="7"/>
        <item sd="0" x="8"/>
        <item sd="0" x="9"/>
      </items>
    </pivotField>
    <pivotField axis="axisRow" showAll="0" defaultSubtotal="0">
      <items count="27">
        <item x="11"/>
        <item x="18"/>
        <item x="0"/>
        <item x="12"/>
        <item x="22"/>
        <item x="13"/>
        <item x="4"/>
        <item x="5"/>
        <item x="23"/>
        <item x="6"/>
        <item x="1"/>
        <item x="14"/>
        <item x="7"/>
        <item x="2"/>
        <item x="19"/>
        <item x="25"/>
        <item x="20"/>
        <item x="8"/>
        <item x="26"/>
        <item x="15"/>
        <item x="9"/>
        <item x="24"/>
        <item x="16"/>
        <item x="3"/>
        <item x="10"/>
        <item x="17"/>
        <item x="21"/>
      </items>
    </pivotField>
  </pivotFields>
  <rowFields count="4">
    <field x="4"/>
    <field x="9"/>
    <field x="10"/>
    <field x="11"/>
  </rowFields>
  <rowItems count="16">
    <i>
      <x v="9"/>
    </i>
    <i>
      <x v="12"/>
    </i>
    <i>
      <x v="8"/>
    </i>
    <i>
      <x v="5"/>
    </i>
    <i>
      <x v="2"/>
    </i>
    <i>
      <x v="7"/>
    </i>
    <i>
      <x v="3"/>
    </i>
    <i>
      <x v="6"/>
    </i>
    <i>
      <x v="10"/>
    </i>
    <i>
      <x v="1"/>
    </i>
    <i>
      <x/>
    </i>
    <i>
      <x v="4"/>
    </i>
    <i>
      <x v="11"/>
    </i>
    <i>
      <x v="13"/>
    </i>
    <i>
      <x v="14"/>
    </i>
    <i t="grand">
      <x/>
    </i>
  </rowItems>
  <colItems count="1">
    <i/>
  </colItems>
  <dataFields count="1">
    <dataField name="Sum of Value (USD)" fld="7" baseField="0" baseItem="0" numFmtId="3"/>
  </dataFields>
  <formats count="98">
    <format dxfId="97">
      <pivotArea type="all" dataOnly="0" outline="0" fieldPosition="0"/>
    </format>
    <format dxfId="96">
      <pivotArea grandRow="1" grandCol="1" outline="0" collapsedLevelsAreSubtotals="1" fieldPosition="0"/>
    </format>
    <format dxfId="95">
      <pivotArea outline="0" collapsedLevelsAreSubtotals="1" fieldPosition="0"/>
    </format>
    <format dxfId="94">
      <pivotArea type="origin" dataOnly="0" labelOnly="1" outline="0" fieldPosition="0"/>
    </format>
    <format dxfId="93">
      <pivotArea field="9" type="button" dataOnly="0" labelOnly="1" outline="0" axis="axisRow" fieldPosition="1"/>
    </format>
    <format dxfId="92">
      <pivotArea dataOnly="0" labelOnly="1" fieldPosition="0">
        <references count="1">
          <reference field="9" count="0"/>
        </references>
      </pivotArea>
    </format>
    <format dxfId="91">
      <pivotArea dataOnly="0" labelOnly="1" grandRow="1" outline="0" fieldPosition="0"/>
    </format>
    <format dxfId="90">
      <pivotArea dataOnly="0" labelOnly="1" fieldPosition="0">
        <references count="3">
          <reference field="9" count="0" selected="0"/>
          <reference field="10" count="1" selected="0">
            <x v="1"/>
          </reference>
          <reference field="11" count="8"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89">
      <pivotArea dataOnly="0" labelOnly="1" fieldPosition="0">
        <references count="3">
          <reference field="9" count="0" selected="0"/>
          <reference field="10" count="1" selected="0">
            <x v="0"/>
          </reference>
          <reference field="11" count="6">
            <x v="12"/>
            <x v="13"/>
            <x v="14"/>
            <x v="15"/>
            <x v="16"/>
            <x v="17"/>
          </reference>
        </references>
      </pivotArea>
    </format>
    <format dxfId="88">
      <pivotArea dataOnly="0" labelOnly="1" fieldPosition="0">
        <references count="2">
          <reference field="9" count="0" selected="0"/>
          <reference field="10" count="1">
            <x v="4"/>
          </reference>
        </references>
      </pivotArea>
    </format>
    <format dxfId="87">
      <pivotArea dataOnly="0" labelOnly="1" fieldPosition="0">
        <references count="3">
          <reference field="9" count="0" selected="0"/>
          <reference field="10" count="1" selected="0">
            <x v="2"/>
          </reference>
          <reference field="11" count="10">
            <x v="13"/>
            <x v="14"/>
            <x v="15"/>
            <x v="16"/>
            <x v="17"/>
            <x v="18"/>
            <x v="19"/>
            <x v="24"/>
            <x v="25"/>
            <x v="26"/>
          </reference>
        </references>
      </pivotArea>
    </format>
    <format dxfId="86">
      <pivotArea dataOnly="0" labelOnly="1" fieldPosition="0">
        <references count="3">
          <reference field="9" count="0" selected="0"/>
          <reference field="10" count="1" selected="0">
            <x v="4"/>
          </reference>
          <reference field="11" count="3">
            <x v="24"/>
            <x v="25"/>
            <x v="26"/>
          </reference>
        </references>
      </pivotArea>
    </format>
    <format dxfId="85">
      <pivotArea dataOnly="0" labelOnly="1" fieldPosition="0">
        <references count="3">
          <reference field="9" count="0" selected="0"/>
          <reference field="10" count="1" selected="0">
            <x v="5"/>
          </reference>
          <reference field="11" count="13">
            <x v="0"/>
            <x v="1"/>
            <x v="2"/>
            <x v="3"/>
            <x v="4"/>
            <x v="5"/>
            <x v="6"/>
            <x v="7"/>
            <x v="11"/>
            <x v="12"/>
            <x v="13"/>
            <x v="14"/>
            <x v="15"/>
          </reference>
        </references>
      </pivotArea>
    </format>
    <format dxfId="84">
      <pivotArea dataOnly="0" labelOnly="1" fieldPosition="0">
        <references count="3">
          <reference field="9" count="0" selected="0"/>
          <reference field="10" count="1" selected="0">
            <x v="6"/>
          </reference>
          <reference field="11" count="6">
            <x v="8"/>
            <x v="9"/>
            <x v="10"/>
            <x v="11"/>
            <x v="12"/>
            <x v="13"/>
          </reference>
        </references>
      </pivotArea>
    </format>
    <format dxfId="83">
      <pivotArea dataOnly="0" labelOnly="1" fieldPosition="0">
        <references count="3">
          <reference field="9" count="0" selected="0"/>
          <reference field="10" count="1" selected="0">
            <x v="7"/>
          </reference>
          <reference field="11" count="7">
            <x v="14"/>
            <x v="15"/>
            <x v="16"/>
            <x v="17"/>
            <x v="18"/>
            <x v="19"/>
            <x v="20"/>
          </reference>
        </references>
      </pivotArea>
    </format>
    <format dxfId="82">
      <pivotArea dataOnly="0" labelOnly="1" fieldPosition="0">
        <references count="4">
          <reference field="4" count="1" selected="0">
            <x v="3"/>
          </reference>
          <reference field="9" count="1" selected="0">
            <x v="1"/>
          </reference>
          <reference field="10" count="1" selected="0">
            <x v="5"/>
          </reference>
          <reference field="11" count="1">
            <x v="16"/>
          </reference>
        </references>
      </pivotArea>
    </format>
    <format dxfId="81">
      <pivotArea dataOnly="0" labelOnly="1" fieldPosition="0">
        <references count="1">
          <reference field="4" count="1">
            <x v="8"/>
          </reference>
        </references>
      </pivotArea>
    </format>
    <format dxfId="80">
      <pivotArea dataOnly="0" labelOnly="1" fieldPosition="0">
        <references count="2">
          <reference field="4" count="1" selected="0">
            <x v="8"/>
          </reference>
          <reference field="9" count="0"/>
        </references>
      </pivotArea>
    </format>
    <format dxfId="79">
      <pivotArea dataOnly="0" labelOnly="1" fieldPosition="0">
        <references count="3">
          <reference field="4" count="1" selected="0">
            <x v="8"/>
          </reference>
          <reference field="9" count="1" selected="0">
            <x v="0"/>
          </reference>
          <reference field="10" count="5">
            <x v="2"/>
            <x v="3"/>
            <x v="5"/>
            <x v="6"/>
            <x v="7"/>
          </reference>
        </references>
      </pivotArea>
    </format>
    <format dxfId="78">
      <pivotArea dataOnly="0" labelOnly="1" fieldPosition="0">
        <references count="4">
          <reference field="4" count="1" selected="0">
            <x v="12"/>
          </reference>
          <reference field="9" count="1" selected="0">
            <x v="0"/>
          </reference>
          <reference field="10" count="1" selected="0">
            <x v="3"/>
          </reference>
          <reference field="11" count="6">
            <x v="11"/>
            <x v="15"/>
            <x v="17"/>
            <x v="18"/>
            <x v="19"/>
            <x v="21"/>
          </reference>
        </references>
      </pivotArea>
    </format>
    <format dxfId="77">
      <pivotArea dataOnly="0" labelOnly="1" fieldPosition="0">
        <references count="4">
          <reference field="4" count="1" selected="0">
            <x v="8"/>
          </reference>
          <reference field="9" count="1" selected="0">
            <x v="1"/>
          </reference>
          <reference field="10" count="1" selected="0">
            <x v="3"/>
          </reference>
          <reference field="11" count="1">
            <x v="19"/>
          </reference>
        </references>
      </pivotArea>
    </format>
    <format dxfId="76">
      <pivotArea dataOnly="0" labelOnly="1" fieldPosition="0">
        <references count="4">
          <reference field="4" count="1" selected="0">
            <x v="5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16"/>
          </reference>
        </references>
      </pivotArea>
    </format>
    <format dxfId="75">
      <pivotArea dataOnly="0" labelOnly="1" fieldPosition="0">
        <references count="4">
          <reference field="4" count="1" selected="0">
            <x v="7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3"/>
          </reference>
        </references>
      </pivotArea>
    </format>
    <format dxfId="74">
      <pivotArea dataOnly="0" labelOnly="1" fieldPosition="0">
        <references count="4">
          <reference field="4" count="1" selected="0">
            <x v="6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18"/>
          </reference>
        </references>
      </pivotArea>
    </format>
    <format dxfId="73">
      <pivotArea dataOnly="0" labelOnly="1" fieldPosition="0">
        <references count="4">
          <reference field="4" count="1" selected="0">
            <x v="4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17"/>
          </reference>
        </references>
      </pivotArea>
    </format>
    <format dxfId="72">
      <pivotArea dataOnly="0" labelOnly="1" fieldPosition="0">
        <references count="4">
          <reference field="4" count="1" selected="0">
            <x v="11"/>
          </reference>
          <reference field="9" count="1" selected="0">
            <x v="1"/>
          </reference>
          <reference field="10" count="1" selected="0">
            <x v="3"/>
          </reference>
          <reference field="11" count="1">
            <x v="20"/>
          </reference>
        </references>
      </pivotArea>
    </format>
    <format dxfId="71">
      <pivotArea dataOnly="0" labelOnly="1" fieldPosition="0">
        <references count="2">
          <reference field="4" count="1" selected="0">
            <x v="7"/>
          </reference>
          <reference field="9" count="1">
            <x v="0"/>
          </reference>
        </references>
      </pivotArea>
    </format>
    <format dxfId="70">
      <pivotArea dataOnly="0" labelOnly="1" fieldPosition="0">
        <references count="3">
          <reference field="4" count="1" selected="0">
            <x v="7"/>
          </reference>
          <reference field="9" count="1" selected="0">
            <x v="0"/>
          </reference>
          <reference field="10" count="5">
            <x v="1"/>
            <x v="3"/>
            <x v="5"/>
            <x v="6"/>
            <x v="9"/>
          </reference>
        </references>
      </pivotArea>
    </format>
    <format dxfId="69">
      <pivotArea dataOnly="0" labelOnly="1" fieldPosition="0">
        <references count="4">
          <reference field="4" count="1" selected="0">
            <x v="7"/>
          </reference>
          <reference field="9" count="1" selected="0">
            <x v="0"/>
          </reference>
          <reference field="10" count="1" selected="0">
            <x v="1"/>
          </reference>
          <reference field="11" count="6">
            <x v="5"/>
            <x v="6"/>
            <x v="14"/>
            <x v="18"/>
            <x v="22"/>
            <x v="25"/>
          </reference>
        </references>
      </pivotArea>
    </format>
    <format dxfId="68">
      <pivotArea dataOnly="0" labelOnly="1" fieldPosition="0">
        <references count="3">
          <reference field="4" count="1" selected="0">
            <x v="9"/>
          </reference>
          <reference field="9" count="1" selected="0">
            <x v="0"/>
          </reference>
          <reference field="10" count="2">
            <x v="5"/>
            <x v="6"/>
          </reference>
        </references>
      </pivotArea>
    </format>
    <format dxfId="67">
      <pivotArea dataOnly="0" labelOnly="1" fieldPosition="0">
        <references count="4">
          <reference field="4" count="1" selected="0">
            <x v="9"/>
          </reference>
          <reference field="9" count="1" selected="0">
            <x v="0"/>
          </reference>
          <reference field="10" count="1" selected="0">
            <x v="4"/>
          </reference>
          <reference field="11" count="4">
            <x v="3"/>
            <x v="4"/>
            <x v="6"/>
            <x v="13"/>
          </reference>
        </references>
      </pivotArea>
    </format>
    <format dxfId="66">
      <pivotArea dataOnly="0" labelOnly="1" fieldPosition="0">
        <references count="4">
          <reference field="4" count="1" selected="0">
            <x v="9"/>
          </reference>
          <reference field="9" count="1" selected="0">
            <x v="0"/>
          </reference>
          <reference field="10" count="1" selected="0">
            <x v="6"/>
          </reference>
          <reference field="11" count="1">
            <x v="6"/>
          </reference>
        </references>
      </pivotArea>
    </format>
    <format dxfId="65">
      <pivotArea dataOnly="0" labelOnly="1" fieldPosition="0">
        <references count="3">
          <reference field="4" count="1" selected="0">
            <x v="8"/>
          </reference>
          <reference field="9" count="1" selected="0">
            <x v="0"/>
          </reference>
          <reference field="10" count="4">
            <x v="1"/>
            <x v="4"/>
            <x v="7"/>
            <x v="9"/>
          </reference>
        </references>
      </pivotArea>
    </format>
    <format dxfId="64">
      <pivotArea dataOnly="0" labelOnly="1" fieldPosition="0">
        <references count="4">
          <reference field="4" count="1" selected="0">
            <x v="8"/>
          </reference>
          <reference field="9" count="1" selected="0">
            <x v="0"/>
          </reference>
          <reference field="10" count="1" selected="0">
            <x v="0"/>
          </reference>
          <reference field="11" count="6">
            <x v="13"/>
            <x v="15"/>
            <x v="17"/>
            <x v="23"/>
            <x v="24"/>
            <x v="25"/>
          </reference>
        </references>
      </pivotArea>
    </format>
    <format dxfId="63">
      <pivotArea dataOnly="0" labelOnly="1" fieldPosition="0">
        <references count="4">
          <reference field="4" count="1" selected="0">
            <x v="8"/>
          </reference>
          <reference field="9" count="1" selected="0">
            <x v="0"/>
          </reference>
          <reference field="10" count="1" selected="0">
            <x v="9"/>
          </reference>
          <reference field="11" count="2">
            <x v="15"/>
            <x v="17"/>
          </reference>
        </references>
      </pivotArea>
    </format>
    <format dxfId="62">
      <pivotArea dataOnly="0" labelOnly="1" fieldPosition="0">
        <references count="4">
          <reference field="4" count="1" selected="0">
            <x v="8"/>
          </reference>
          <reference field="9" count="1" selected="0">
            <x v="1"/>
          </reference>
          <reference field="10" count="1" selected="0">
            <x v="4"/>
          </reference>
          <reference field="11" count="1">
            <x v="19"/>
          </reference>
        </references>
      </pivotArea>
    </format>
    <format dxfId="61">
      <pivotArea dataOnly="0" labelOnly="1" fieldPosition="0">
        <references count="3">
          <reference field="4" count="1" selected="0">
            <x v="5"/>
          </reference>
          <reference field="9" count="1" selected="0">
            <x v="0"/>
          </reference>
          <reference field="10" count="3">
            <x v="4"/>
            <x v="5"/>
            <x v="8"/>
          </reference>
        </references>
      </pivotArea>
    </format>
    <format dxfId="60">
      <pivotArea dataOnly="0" labelOnly="1" fieldPosition="0">
        <references count="4">
          <reference field="4" count="1" selected="0">
            <x v="5"/>
          </reference>
          <reference field="9" count="1" selected="0">
            <x v="0"/>
          </reference>
          <reference field="10" count="1" selected="0">
            <x v="3"/>
          </reference>
          <reference field="11" count="4">
            <x v="5"/>
            <x v="10"/>
            <x v="13"/>
            <x v="22"/>
          </reference>
        </references>
      </pivotArea>
    </format>
    <format dxfId="59">
      <pivotArea dataOnly="0" labelOnly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3">
            <x v="4"/>
            <x v="5"/>
            <x v="6"/>
          </reference>
        </references>
      </pivotArea>
    </format>
    <format dxfId="58">
      <pivotArea dataOnly="0" labelOnly="1" fieldPosition="0">
        <references count="4">
          <reference field="4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1" count="3">
            <x v="0"/>
            <x v="13"/>
            <x v="20"/>
          </reference>
        </references>
      </pivotArea>
    </format>
    <format dxfId="57">
      <pivotArea dataOnly="0" labelOnly="1" fieldPosition="0">
        <references count="3">
          <reference field="4" count="1" selected="0">
            <x v="7"/>
          </reference>
          <reference field="9" count="1" selected="0">
            <x v="0"/>
          </reference>
          <reference field="10" count="3">
            <x v="5"/>
            <x v="6"/>
            <x v="9"/>
          </reference>
        </references>
      </pivotArea>
    </format>
    <format dxfId="56">
      <pivotArea dataOnly="0" labelOnly="1" fieldPosition="0">
        <references count="4">
          <reference field="4" count="1" selected="0">
            <x v="7"/>
          </reference>
          <reference field="9" count="1" selected="0">
            <x v="0"/>
          </reference>
          <reference field="10" count="1" selected="0">
            <x v="3"/>
          </reference>
          <reference field="11" count="5">
            <x v="5"/>
            <x v="14"/>
            <x v="18"/>
            <x v="22"/>
            <x v="25"/>
          </reference>
        </references>
      </pivotArea>
    </format>
    <format dxfId="55">
      <pivotArea dataOnly="0" labelOnly="1" fieldPosition="0">
        <references count="3">
          <reference field="4" count="1" selected="0">
            <x v="3"/>
          </reference>
          <reference field="9" count="1" selected="0">
            <x v="0"/>
          </reference>
          <reference field="10" count="5">
            <x v="2"/>
            <x v="3"/>
            <x v="4"/>
            <x v="5"/>
            <x v="6"/>
          </reference>
        </references>
      </pivotArea>
    </format>
    <format dxfId="54">
      <pivotArea dataOnly="0" labelOnly="1" fieldPosition="0">
        <references count="4">
          <reference field="4" count="1" selected="0">
            <x v="3"/>
          </reference>
          <reference field="9" count="1" selected="0">
            <x v="0"/>
          </reference>
          <reference field="10" count="1" selected="0">
            <x v="1"/>
          </reference>
          <reference field="11" count="6">
            <x v="0"/>
            <x v="7"/>
            <x v="13"/>
            <x v="16"/>
            <x v="19"/>
            <x v="23"/>
          </reference>
        </references>
      </pivotArea>
    </format>
    <format dxfId="53">
      <pivotArea dataOnly="0" labelOnly="1" fieldPosition="0">
        <references count="2">
          <reference field="4" count="1" selected="0">
            <x v="6"/>
          </reference>
          <reference field="9" count="1">
            <x v="1"/>
          </reference>
        </references>
      </pivotArea>
    </format>
    <format dxfId="52">
      <pivotArea dataOnly="0" labelOnly="1" fieldPosition="0">
        <references count="3">
          <reference field="4" count="1" selected="0">
            <x v="6"/>
          </reference>
          <reference field="9" count="1" selected="0">
            <x v="0"/>
          </reference>
          <reference field="10" count="6">
            <x v="2"/>
            <x v="3"/>
            <x v="4"/>
            <x v="6"/>
            <x v="8"/>
            <x v="9"/>
          </reference>
        </references>
      </pivotArea>
    </format>
    <format dxfId="51">
      <pivotArea dataOnly="0" labelOnly="1" fieldPosition="0">
        <references count="4">
          <reference field="4" count="1" selected="0">
            <x v="6"/>
          </reference>
          <reference field="9" count="1" selected="0">
            <x v="0"/>
          </reference>
          <reference field="10" count="1" selected="0">
            <x v="0"/>
          </reference>
          <reference field="11" count="7">
            <x v="5"/>
            <x v="10"/>
            <x v="11"/>
            <x v="16"/>
            <x v="20"/>
            <x v="25"/>
            <x v="26"/>
          </reference>
        </references>
      </pivotArea>
    </format>
    <format dxfId="50">
      <pivotArea dataOnly="0" labelOnly="1" fieldPosition="0">
        <references count="3">
          <reference field="4" count="1" selected="0">
            <x v="10"/>
          </reference>
          <reference field="9" count="1" selected="0">
            <x v="0"/>
          </reference>
          <reference field="10" count="5">
            <x v="1"/>
            <x v="2"/>
            <x v="3"/>
            <x v="4"/>
            <x v="8"/>
          </reference>
        </references>
      </pivotArea>
    </format>
    <format dxfId="49">
      <pivotArea dataOnly="0" labelOnly="1" fieldPosition="0">
        <references count="4">
          <reference field="4" count="1" selected="0">
            <x v="10"/>
          </reference>
          <reference field="9" count="1" selected="0">
            <x v="0"/>
          </reference>
          <reference field="10" count="1" selected="0">
            <x v="0"/>
          </reference>
          <reference field="11" count="7">
            <x v="1"/>
            <x v="2"/>
            <x v="3"/>
            <x v="10"/>
            <x v="17"/>
            <x v="21"/>
            <x v="23"/>
          </reference>
        </references>
      </pivotArea>
    </format>
    <format dxfId="48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2">
            <x v="6"/>
            <x v="9"/>
          </reference>
        </references>
      </pivotArea>
    </format>
    <format dxfId="47">
      <pivotArea dataOnly="0" labelOnly="1" fieldPosition="0">
        <references count="4">
          <reference field="4" count="1" selected="0">
            <x v="1"/>
          </reference>
          <reference field="9" count="1" selected="0">
            <x v="0"/>
          </reference>
          <reference field="10" count="1" selected="0">
            <x v="1"/>
          </reference>
          <reference field="11" count="3">
            <x v="12"/>
            <x v="20"/>
            <x v="23"/>
          </reference>
        </references>
      </pivotArea>
    </format>
    <format dxfId="46">
      <pivotArea dataOnly="0" labelOnly="1" fieldPosition="0">
        <references count="3">
          <reference field="4" count="1" selected="0">
            <x v="0"/>
          </reference>
          <reference field="9" count="1" selected="0">
            <x v="0"/>
          </reference>
          <reference field="10" count="4">
            <x v="3"/>
            <x v="4"/>
            <x v="6"/>
            <x v="7"/>
          </reference>
        </references>
      </pivotArea>
    </format>
    <format dxfId="45">
      <pivotArea dataOnly="0" labelOnly="1" fieldPosition="0">
        <references count="4">
          <reference field="4" count="1" selected="0">
            <x v="0"/>
          </reference>
          <reference field="9" count="1" selected="0">
            <x v="0"/>
          </reference>
          <reference field="10" count="1" selected="0">
            <x v="1"/>
          </reference>
          <reference field="11" count="7">
            <x v="7"/>
            <x v="8"/>
            <x v="9"/>
            <x v="10"/>
            <x v="11"/>
            <x v="12"/>
            <x v="24"/>
          </reference>
        </references>
      </pivotArea>
    </format>
    <format dxfId="44">
      <pivotArea dataOnly="0" labelOnly="1" fieldPosition="0">
        <references count="3">
          <reference field="4" count="1" selected="0">
            <x v="4"/>
          </reference>
          <reference field="9" count="1" selected="0">
            <x v="0"/>
          </reference>
          <reference field="10" count="2">
            <x v="5"/>
            <x v="7"/>
          </reference>
        </references>
      </pivotArea>
    </format>
    <format dxfId="43">
      <pivotArea dataOnly="0" labelOnly="1" fieldPosition="0">
        <references count="4">
          <reference field="4" count="1" selected="0">
            <x v="4"/>
          </reference>
          <reference field="9" count="1" selected="0">
            <x v="0"/>
          </reference>
          <reference field="10" count="1" selected="0">
            <x v="4"/>
          </reference>
          <reference field="11" count="3">
            <x v="8"/>
            <x v="14"/>
            <x v="26"/>
          </reference>
        </references>
      </pivotArea>
    </format>
    <format dxfId="42">
      <pivotArea dataOnly="0" labelOnly="1" fieldPosition="0">
        <references count="2">
          <reference field="4" count="1" selected="0">
            <x v="11"/>
          </reference>
          <reference field="9" count="1">
            <x v="1"/>
          </reference>
        </references>
      </pivotArea>
    </format>
    <format dxfId="41">
      <pivotArea dataOnly="0" labelOnly="1" fieldPosition="0">
        <references count="3">
          <reference field="4" count="1" selected="0">
            <x v="11"/>
          </reference>
          <reference field="9" count="1" selected="0">
            <x v="1"/>
          </reference>
          <reference field="10" count="1">
            <x v="4"/>
          </reference>
        </references>
      </pivotArea>
    </format>
    <format dxfId="40">
      <pivotArea dataOnly="0" labelOnly="1" fieldPosition="0">
        <references count="4">
          <reference field="4" count="1" selected="0">
            <x v="11"/>
          </reference>
          <reference field="9" count="1" selected="0">
            <x v="0"/>
          </reference>
          <reference field="10" count="1" selected="0">
            <x v="9"/>
          </reference>
          <reference field="11" count="2">
            <x v="19"/>
            <x v="22"/>
          </reference>
        </references>
      </pivotArea>
    </format>
    <format dxfId="39">
      <pivotArea dataOnly="0" labelOnly="1" fieldPosition="0">
        <references count="1">
          <reference field="4" count="1">
            <x v="14"/>
          </reference>
        </references>
      </pivotArea>
    </format>
    <format dxfId="38">
      <pivotArea dataOnly="0" labelOnly="1" fieldPosition="0">
        <references count="2">
          <reference field="4" count="1" selected="0">
            <x v="14"/>
          </reference>
          <reference field="9" count="1">
            <x v="0"/>
          </reference>
        </references>
      </pivotArea>
    </format>
    <format dxfId="37">
      <pivotArea dataOnly="0" labelOnly="1" fieldPosition="0">
        <references count="3">
          <reference field="4" count="1" selected="0">
            <x v="14"/>
          </reference>
          <reference field="9" count="1" selected="0">
            <x v="0"/>
          </reference>
          <reference field="10" count="2">
            <x v="7"/>
            <x v="9"/>
          </reference>
        </references>
      </pivotArea>
    </format>
    <format dxfId="36">
      <pivotArea dataOnly="0" labelOnly="1" fieldPosition="0">
        <references count="4">
          <reference field="4" count="1" selected="0">
            <x v="13"/>
          </reference>
          <reference field="9" count="1" selected="0">
            <x v="0"/>
          </reference>
          <reference field="10" count="1" selected="0">
            <x v="6"/>
          </reference>
          <reference field="11" count="3">
            <x v="4"/>
            <x v="16"/>
            <x v="19"/>
          </reference>
        </references>
      </pivotArea>
    </format>
    <format dxfId="35">
      <pivotArea dataOnly="0" labelOnly="1" fieldPosition="0">
        <references count="4">
          <reference field="4" count="1" selected="0">
            <x v="11"/>
          </reference>
          <reference field="9" count="1" selected="0">
            <x v="1"/>
          </reference>
          <reference field="10" count="1" selected="0">
            <x v="4"/>
          </reference>
          <reference field="11" count="1">
            <x v="22"/>
          </reference>
        </references>
      </pivotArea>
    </format>
    <format dxfId="34">
      <pivotArea dataOnly="0" labelOnly="1" fieldPosition="0">
        <references count="4">
          <reference field="4" count="1" selected="0">
            <x v="6"/>
          </reference>
          <reference field="9" count="1" selected="0">
            <x v="0"/>
          </reference>
          <reference field="10" count="1" selected="0">
            <x v="8"/>
          </reference>
          <reference field="11" count="2">
            <x v="11"/>
            <x v="26"/>
          </reference>
        </references>
      </pivotArea>
    </format>
    <format dxfId="33">
      <pivotArea dataOnly="0" labelOnly="1" fieldPosition="0">
        <references count="3">
          <reference field="4" count="1" selected="0">
            <x v="6"/>
          </reference>
          <reference field="9" count="1" selected="0">
            <x v="0"/>
          </reference>
          <reference field="10" count="2">
            <x v="3"/>
            <x v="4"/>
          </reference>
        </references>
      </pivotArea>
    </format>
    <format dxfId="32">
      <pivotArea dataOnly="0" labelOnly="1" fieldPosition="0">
        <references count="4">
          <reference field="4" count="1" selected="0">
            <x v="6"/>
          </reference>
          <reference field="9" count="1" selected="0">
            <x v="0"/>
          </reference>
          <reference field="10" count="1" selected="0">
            <x v="2"/>
          </reference>
          <reference field="11" count="4">
            <x v="5"/>
            <x v="11"/>
            <x v="16"/>
            <x v="20"/>
          </reference>
        </references>
      </pivotArea>
    </format>
    <format dxfId="31">
      <pivotArea dataOnly="0" labelOnly="1" fieldPosition="0">
        <references count="4">
          <reference field="4" count="1" selected="0">
            <x v="8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4"/>
          </reference>
        </references>
      </pivotArea>
    </format>
    <format dxfId="30">
      <pivotArea dataOnly="0" labelOnly="1" fieldPosition="0">
        <references count="4">
          <reference field="4" count="1" selected="0">
            <x v="8"/>
          </reference>
          <reference field="9" count="1" selected="0">
            <x v="0"/>
          </reference>
          <reference field="10" count="1" selected="0">
            <x v="4"/>
          </reference>
          <reference field="11" count="1">
            <x v="13"/>
          </reference>
        </references>
      </pivotArea>
    </format>
    <format dxfId="29">
      <pivotArea dataOnly="0" labelOnly="1" fieldPosition="0">
        <references count="4">
          <reference field="4" count="1" selected="0">
            <x v="8"/>
          </reference>
          <reference field="9" count="1" selected="0">
            <x v="0"/>
          </reference>
          <reference field="10" count="1" selected="0">
            <x v="7"/>
          </reference>
          <reference field="11" count="1">
            <x v="25"/>
          </reference>
        </references>
      </pivotArea>
    </format>
    <format dxfId="28">
      <pivotArea dataOnly="0" labelOnly="1" fieldPosition="0">
        <references count="4">
          <reference field="4" count="1" selected="0">
            <x v="5"/>
          </reference>
          <reference field="9" count="1" selected="0">
            <x v="0"/>
          </reference>
          <reference field="10" count="1" selected="0">
            <x v="4"/>
          </reference>
          <reference field="11" count="1">
            <x v="13"/>
          </reference>
        </references>
      </pivotArea>
    </format>
    <format dxfId="27">
      <pivotArea dataOnly="0" labelOnly="1" fieldPosition="0">
        <references count="4">
          <reference field="4" count="1" selected="0">
            <x v="5"/>
          </reference>
          <reference field="9" count="1" selected="0">
            <x v="0"/>
          </reference>
          <reference field="10" count="1" selected="0">
            <x v="5"/>
          </reference>
          <reference field="11" count="1">
            <x v="10"/>
          </reference>
        </references>
      </pivotArea>
    </format>
    <format dxfId="26">
      <pivotArea dataOnly="0" labelOnly="1" fieldPosition="0">
        <references count="4">
          <reference field="4" count="1" selected="0">
            <x v="5"/>
          </reference>
          <reference field="9" count="1" selected="0">
            <x v="0"/>
          </reference>
          <reference field="10" count="1" selected="0">
            <x v="8"/>
          </reference>
          <reference field="11" count="1">
            <x v="22"/>
          </reference>
        </references>
      </pivotArea>
    </format>
    <format dxfId="25">
      <pivotArea dataOnly="0" labelOnly="1" fieldPosition="0">
        <references count="4">
          <reference field="4" count="1" selected="0">
            <x v="2"/>
          </reference>
          <reference field="9" count="1" selected="0">
            <x v="0"/>
          </reference>
          <reference field="10" count="1" selected="0">
            <x v="4"/>
          </reference>
          <reference field="11" count="1">
            <x v="13"/>
          </reference>
        </references>
      </pivotArea>
    </format>
    <format dxfId="24">
      <pivotArea dataOnly="0" labelOnly="1" fieldPosition="0">
        <references count="4">
          <reference field="4" count="1" selected="0">
            <x v="2"/>
          </reference>
          <reference field="9" count="1" selected="0">
            <x v="0"/>
          </reference>
          <reference field="10" count="1" selected="0">
            <x v="5"/>
          </reference>
          <reference field="11" count="1">
            <x v="20"/>
          </reference>
        </references>
      </pivotArea>
    </format>
    <format dxfId="23">
      <pivotArea dataOnly="0" labelOnly="1" fieldPosition="0">
        <references count="4">
          <reference field="4" count="1" selected="0">
            <x v="7"/>
          </reference>
          <reference field="9" count="1" selected="0">
            <x v="0"/>
          </reference>
          <reference field="10" count="1" selected="0">
            <x v="6"/>
          </reference>
          <reference field="11" count="1">
            <x v="14"/>
          </reference>
        </references>
      </pivotArea>
    </format>
    <format dxfId="22">
      <pivotArea dataOnly="0" labelOnly="1" fieldPosition="0">
        <references count="4">
          <reference field="4" count="1" selected="0">
            <x v="7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8"/>
          </reference>
        </references>
      </pivotArea>
    </format>
    <format dxfId="21">
      <pivotArea dataOnly="0" labelOnly="1" fieldPosition="0">
        <references count="4">
          <reference field="4" count="1" selected="0">
            <x v="3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23"/>
          </reference>
        </references>
      </pivotArea>
    </format>
    <format dxfId="20">
      <pivotArea dataOnly="0" labelOnly="1" fieldPosition="0">
        <references count="4">
          <reference field="4" count="1" selected="0">
            <x v="3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19"/>
          </reference>
        </references>
      </pivotArea>
    </format>
    <format dxfId="19">
      <pivotArea dataOnly="0" labelOnly="1" fieldPosition="0">
        <references count="4">
          <reference field="4" count="1" selected="0">
            <x v="3"/>
          </reference>
          <reference field="9" count="1" selected="0">
            <x v="0"/>
          </reference>
          <reference field="10" count="1" selected="0">
            <x v="4"/>
          </reference>
          <reference field="11" count="1">
            <x v="13"/>
          </reference>
        </references>
      </pivotArea>
    </format>
    <format dxfId="18">
      <pivotArea dataOnly="0" labelOnly="1" fieldPosition="0">
        <references count="4">
          <reference field="4" count="1" selected="0">
            <x v="3"/>
          </reference>
          <reference field="9" count="1" selected="0">
            <x v="0"/>
          </reference>
          <reference field="10" count="1" selected="0">
            <x v="5"/>
          </reference>
          <reference field="11" count="1">
            <x v="16"/>
          </reference>
        </references>
      </pivotArea>
    </format>
    <format dxfId="17">
      <pivotArea dataOnly="0" labelOnly="1" fieldPosition="0">
        <references count="4">
          <reference field="4" count="1" selected="0">
            <x v="3"/>
          </reference>
          <reference field="9" count="1" selected="0">
            <x v="0"/>
          </reference>
          <reference field="10" count="1" selected="0">
            <x v="6"/>
          </reference>
          <reference field="11" count="1">
            <x v="0"/>
          </reference>
        </references>
      </pivotArea>
    </format>
    <format dxfId="16">
      <pivotArea dataOnly="0" labelOnly="1" fieldPosition="0">
        <references count="4">
          <reference field="4" count="1" selected="0">
            <x v="6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11"/>
          </reference>
        </references>
      </pivotArea>
    </format>
    <format dxfId="15">
      <pivotArea dataOnly="0" labelOnly="1" fieldPosition="0">
        <references count="4">
          <reference field="4" count="1" selected="0">
            <x v="6"/>
          </reference>
          <reference field="9" count="1" selected="0">
            <x v="0"/>
          </reference>
          <reference field="10" count="1" selected="0">
            <x v="4"/>
          </reference>
          <reference field="11" count="2">
            <x v="5"/>
            <x v="16"/>
          </reference>
        </references>
      </pivotArea>
    </format>
    <format dxfId="14">
      <pivotArea dataOnly="0" labelOnly="1" fieldPosition="0">
        <references count="4">
          <reference field="4" count="1" selected="0">
            <x v="6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25"/>
          </reference>
        </references>
      </pivotArea>
    </format>
    <format dxfId="13">
      <pivotArea dataOnly="0" labelOnly="1" fieldPosition="0">
        <references count="4">
          <reference field="4" count="1" selected="0">
            <x v="6"/>
          </reference>
          <reference field="9" count="1" selected="0">
            <x v="1"/>
          </reference>
          <reference field="10" count="1" selected="0">
            <x v="6"/>
          </reference>
          <reference field="11" count="1">
            <x v="25"/>
          </reference>
        </references>
      </pivotArea>
    </format>
    <format dxfId="12">
      <pivotArea dataOnly="0" labelOnly="1" fieldPosition="0">
        <references count="4">
          <reference field="4" count="1" selected="0">
            <x v="1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3"/>
          </reference>
        </references>
      </pivotArea>
    </format>
    <format dxfId="11">
      <pivotArea dataOnly="0" labelOnly="1" fieldPosition="0">
        <references count="4">
          <reference field="4" count="1" selected="0">
            <x v="10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10"/>
          </reference>
        </references>
      </pivotArea>
    </format>
    <format dxfId="10">
      <pivotArea dataOnly="0" labelOnly="1" fieldPosition="0">
        <references count="4">
          <reference field="4" count="1" selected="0">
            <x v="10"/>
          </reference>
          <reference field="9" count="1" selected="0">
            <x v="0"/>
          </reference>
          <reference field="10" count="1" selected="0">
            <x v="3"/>
          </reference>
          <reference field="11" count="2">
            <x v="3"/>
            <x v="17"/>
          </reference>
        </references>
      </pivotArea>
    </format>
    <format dxfId="9">
      <pivotArea dataOnly="0" labelOnly="1" fieldPosition="0">
        <references count="4">
          <reference field="4" count="1" selected="0">
            <x v="10"/>
          </reference>
          <reference field="9" count="1" selected="0">
            <x v="0"/>
          </reference>
          <reference field="10" count="1" selected="0">
            <x v="4"/>
          </reference>
          <reference field="11" count="1">
            <x v="1"/>
          </reference>
        </references>
      </pivotArea>
    </format>
    <format dxfId="8">
      <pivotArea dataOnly="0" labelOnly="1" fieldPosition="0">
        <references count="4">
          <reference field="4" count="1" selected="0">
            <x v="10"/>
          </reference>
          <reference field="9" count="1" selected="0">
            <x v="0"/>
          </reference>
          <reference field="10" count="1" selected="0">
            <x v="8"/>
          </reference>
          <reference field="11" count="1">
            <x v="21"/>
          </reference>
        </references>
      </pivotArea>
    </format>
    <format dxfId="7">
      <pivotArea dataOnly="0" labelOnly="1" fieldPosition="0">
        <references count="4">
          <reference field="4" count="1" selected="0">
            <x v="1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23"/>
          </reference>
        </references>
      </pivotArea>
    </format>
    <format dxfId="6">
      <pivotArea dataOnly="0" labelOnly="1" fieldPosition="0">
        <references count="4">
          <reference field="4" count="1" selected="0">
            <x v="0"/>
          </reference>
          <reference field="9" count="1" selected="0">
            <x v="0"/>
          </reference>
          <reference field="10" count="1" selected="0">
            <x v="3"/>
          </reference>
          <reference field="11" count="2">
            <x v="7"/>
            <x v="10"/>
          </reference>
        </references>
      </pivotArea>
    </format>
    <format dxfId="5">
      <pivotArea dataOnly="0" labelOnly="1" fieldPosition="0">
        <references count="4">
          <reference field="4" count="1" selected="0">
            <x v="0"/>
          </reference>
          <reference field="9" count="1" selected="0">
            <x v="0"/>
          </reference>
          <reference field="10" count="1" selected="0">
            <x v="4"/>
          </reference>
          <reference field="11" count="1">
            <x v="11"/>
          </reference>
        </references>
      </pivotArea>
    </format>
    <format dxfId="4">
      <pivotArea dataOnly="0" labelOnly="1" fieldPosition="0">
        <references count="4">
          <reference field="4" count="1" selected="0">
            <x v="0"/>
          </reference>
          <reference field="9" count="1" selected="0">
            <x v="0"/>
          </reference>
          <reference field="10" count="1" selected="0">
            <x v="6"/>
          </reference>
          <reference field="11" count="1">
            <x v="24"/>
          </reference>
        </references>
      </pivotArea>
    </format>
    <format dxfId="3">
      <pivotArea dataOnly="0" labelOnly="1" fieldPosition="0">
        <references count="4">
          <reference field="4" count="1" selected="0">
            <x v="0"/>
          </reference>
          <reference field="9" count="1" selected="0">
            <x v="0"/>
          </reference>
          <reference field="10" count="1" selected="0">
            <x v="7"/>
          </reference>
          <reference field="11" count="1">
            <x v="12"/>
          </reference>
        </references>
      </pivotArea>
    </format>
    <format dxfId="2">
      <pivotArea dataOnly="0" labelOnly="1" fieldPosition="0">
        <references count="4">
          <reference field="4" count="1" selected="0">
            <x v="4"/>
          </reference>
          <reference field="9" count="1" selected="0">
            <x v="0"/>
          </reference>
          <reference field="10" count="1" selected="0">
            <x v="5"/>
          </reference>
          <reference field="11" count="1">
            <x v="26"/>
          </reference>
        </references>
      </pivotArea>
    </format>
    <format dxfId="1">
      <pivotArea dataOnly="0" labelOnly="1" fieldPosition="0">
        <references count="4">
          <reference field="4" count="1" selected="0">
            <x v="4"/>
          </reference>
          <reference field="9" count="1" selected="0">
            <x v="0"/>
          </reference>
          <reference field="10" count="1" selected="0">
            <x v="7"/>
          </reference>
          <reference field="11" count="1">
            <x v="8"/>
          </reference>
        </references>
      </pivotArea>
    </format>
    <format dxfId="0">
      <pivotArea dataOnly="0" labelOnly="1" fieldPosition="0">
        <references count="4">
          <reference field="4" count="1" selected="0">
            <x v="14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6"/>
          </reference>
        </references>
      </pivotArea>
    </format>
  </formats>
  <chartFormats count="31">
    <chartFormat chart="1" format="64" series="1">
      <pivotArea type="data" outline="0" fieldPosition="0">
        <references count="1">
          <reference field="4" count="1" selected="0">
            <x v="0"/>
          </reference>
        </references>
      </pivotArea>
    </chartFormat>
    <chartFormat chart="1" format="65" series="1">
      <pivotArea type="data" outline="0" fieldPosition="0">
        <references count="1">
          <reference field="4" count="1" selected="0">
            <x v="1"/>
          </reference>
        </references>
      </pivotArea>
    </chartFormat>
    <chartFormat chart="1" format="66" series="1">
      <pivotArea type="data" outline="0" fieldPosition="0">
        <references count="1">
          <reference field="4" count="1" selected="0">
            <x v="2"/>
          </reference>
        </references>
      </pivotArea>
    </chartFormat>
    <chartFormat chart="1" format="67" series="1">
      <pivotArea type="data" outline="0" fieldPosition="0">
        <references count="1">
          <reference field="4" count="1" selected="0">
            <x v="3"/>
          </reference>
        </references>
      </pivotArea>
    </chartFormat>
    <chartFormat chart="1" format="68" series="1">
      <pivotArea type="data" outline="0" fieldPosition="0">
        <references count="1">
          <reference field="4" count="1" selected="0">
            <x v="4"/>
          </reference>
        </references>
      </pivotArea>
    </chartFormat>
    <chartFormat chart="1" format="69" series="1">
      <pivotArea type="data" outline="0" fieldPosition="0">
        <references count="1">
          <reference field="4" count="1" selected="0">
            <x v="5"/>
          </reference>
        </references>
      </pivotArea>
    </chartFormat>
    <chartFormat chart="1" format="70" series="1">
      <pivotArea type="data" outline="0" fieldPosition="0">
        <references count="1">
          <reference field="4" count="1" selected="0">
            <x v="6"/>
          </reference>
        </references>
      </pivotArea>
    </chartFormat>
    <chartFormat chart="1" format="71" series="1">
      <pivotArea type="data" outline="0" fieldPosition="0">
        <references count="1">
          <reference field="4" count="1" selected="0">
            <x v="7"/>
          </reference>
        </references>
      </pivotArea>
    </chartFormat>
    <chartFormat chart="1" format="72" series="1">
      <pivotArea type="data" outline="0" fieldPosition="0">
        <references count="1">
          <reference field="4" count="1" selected="0">
            <x v="8"/>
          </reference>
        </references>
      </pivotArea>
    </chartFormat>
    <chartFormat chart="1" format="73" series="1">
      <pivotArea type="data" outline="0" fieldPosition="0">
        <references count="1">
          <reference field="4" count="1" selected="0">
            <x v="9"/>
          </reference>
        </references>
      </pivotArea>
    </chartFormat>
    <chartFormat chart="1" format="74" series="1">
      <pivotArea type="data" outline="0" fieldPosition="0">
        <references count="1">
          <reference field="4" count="1" selected="0">
            <x v="10"/>
          </reference>
        </references>
      </pivotArea>
    </chartFormat>
    <chartFormat chart="1" format="75" series="1">
      <pivotArea type="data" outline="0" fieldPosition="0">
        <references count="1">
          <reference field="4" count="1" selected="0">
            <x v="11"/>
          </reference>
        </references>
      </pivotArea>
    </chartFormat>
    <chartFormat chart="1" format="76" series="1">
      <pivotArea type="data" outline="0" fieldPosition="0">
        <references count="1">
          <reference field="4" count="1" selected="0">
            <x v="12"/>
          </reference>
        </references>
      </pivotArea>
    </chartFormat>
    <chartFormat chart="1" format="77" series="1">
      <pivotArea type="data" outline="0" fieldPosition="0">
        <references count="1">
          <reference field="4" count="1" selected="0">
            <x v="13"/>
          </reference>
        </references>
      </pivotArea>
    </chartFormat>
    <chartFormat chart="1" format="78" series="1">
      <pivotArea type="data" outline="0" fieldPosition="0">
        <references count="1">
          <reference field="4" count="1" selected="0">
            <x v="14"/>
          </reference>
        </references>
      </pivotArea>
    </chartFormat>
    <chartFormat chart="1" format="7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9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4"/>
          </reference>
        </references>
      </pivotArea>
    </chartFormat>
    <chartFormat chart="1" format="9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3"/>
          </reference>
        </references>
      </pivotArea>
    </chartFormat>
    <chartFormat chart="1" format="9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1"/>
          </reference>
        </references>
      </pivotArea>
    </chartFormat>
    <chartFormat chart="1" format="10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1" format="10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1" format="10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1" format="10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0"/>
          </reference>
        </references>
      </pivotArea>
    </chartFormat>
    <chartFormat chart="1" format="10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1" format="10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1" format="10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7"/>
          </reference>
        </references>
      </pivotArea>
    </chartFormat>
    <chartFormat chart="1" format="10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1" format="10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1" format="10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8"/>
          </reference>
        </references>
      </pivotArea>
    </chartFormat>
    <chartFormat chart="1" format="11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2"/>
          </reference>
        </references>
      </pivotArea>
    </chartFormat>
    <chartFormat chart="1" format="11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0" applyNumberFormats="0" applyBorderFormats="0" applyFontFormats="0" applyPatternFormats="0" applyAlignmentFormats="0" applyWidthHeightFormats="1" dataCaption=" " updatedVersion="3" minRefreshableVersion="3" showCalcMbrs="0" useAutoFormatting="1" itemPrintTitles="1" createdVersion="3" indent="0" outline="1" outlineData="1" multipleFieldFilters="0" chartFormat="2" rowHeaderCaption="Customers" colHeaderCaption="Customers">
  <location ref="A1:B17" firstHeaderRow="1" firstDataRow="1" firstDataCol="1"/>
  <pivotFields count="12">
    <pivotField dataField="1" showAll="0"/>
    <pivotField showAll="0"/>
    <pivotField showAll="0" defaultSubtotal="0"/>
    <pivotField showAll="0"/>
    <pivotField axis="axisRow" showAll="0" sortType="descending" defaultSubtotal="0">
      <items count="15">
        <item sd="0" x="12"/>
        <item sd="0" x="6"/>
        <item sd="0" x="9"/>
        <item sd="0" x="7"/>
        <item sd="0" x="5"/>
        <item sd="0" x="14"/>
        <item sd="0" x="13"/>
        <item sd="0" x="10"/>
        <item sd="0" x="11"/>
        <item sd="0" x="2"/>
        <item sd="0" x="1"/>
        <item sd="0" x="4"/>
        <item sd="0" x="3"/>
        <item sd="0" x="8"/>
        <item sd="0"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 defaultSubtotal="0"/>
    <pivotField numFmtId="3" showAll="0"/>
    <pivotField showAll="0"/>
    <pivotField axis="axisRow" showAll="0" sortType="descending">
      <items count="3">
        <item x="0"/>
        <item sd="0" x="1"/>
        <item t="default" sd="0"/>
      </items>
    </pivotField>
    <pivotField axis="axisRow" showAll="0">
      <items count="11">
        <item sd="0" x="0"/>
        <item x="1"/>
        <item sd="0" x="2"/>
        <item sd="0" x="3"/>
        <item sd="0" x="4"/>
        <item x="5"/>
        <item sd="0" x="6"/>
        <item sd="0" x="7"/>
        <item sd="0" x="8"/>
        <item sd="0" x="9"/>
        <item t="default"/>
      </items>
    </pivotField>
    <pivotField axis="axisRow" showAll="0">
      <items count="28">
        <item x="11"/>
        <item x="18"/>
        <item x="0"/>
        <item x="12"/>
        <item x="22"/>
        <item x="13"/>
        <item x="4"/>
        <item x="5"/>
        <item x="23"/>
        <item x="6"/>
        <item x="1"/>
        <item x="14"/>
        <item x="7"/>
        <item x="2"/>
        <item x="19"/>
        <item x="25"/>
        <item x="20"/>
        <item x="8"/>
        <item x="26"/>
        <item x="15"/>
        <item x="9"/>
        <item x="24"/>
        <item x="16"/>
        <item x="3"/>
        <item x="10"/>
        <item x="17"/>
        <item x="21"/>
        <item t="default"/>
      </items>
    </pivotField>
  </pivotFields>
  <rowFields count="4">
    <field x="4"/>
    <field x="9"/>
    <field x="10"/>
    <field x="11"/>
  </rowFields>
  <rowItems count="16">
    <i>
      <x v="10"/>
    </i>
    <i>
      <x v="12"/>
    </i>
    <i>
      <x v="1"/>
    </i>
    <i>
      <x v="14"/>
    </i>
    <i>
      <x v="13"/>
    </i>
    <i>
      <x v="11"/>
    </i>
    <i>
      <x v="4"/>
    </i>
    <i>
      <x v="3"/>
    </i>
    <i>
      <x v="9"/>
    </i>
    <i>
      <x v="2"/>
    </i>
    <i>
      <x v="7"/>
    </i>
    <i>
      <x v="5"/>
    </i>
    <i>
      <x v="8"/>
    </i>
    <i>
      <x v="6"/>
    </i>
    <i>
      <x/>
    </i>
    <i t="grand">
      <x/>
    </i>
  </rowItems>
  <colItems count="1">
    <i/>
  </colItems>
  <dataFields count="1">
    <dataField name="Number of Assigments" fld="0" subtotal="count" baseField="0" baseItem="0"/>
  </dataFields>
  <chartFormats count="1"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52.19.229.119:17303/browse/OR-59" TargetMode="External"/><Relationship Id="rId21" Type="http://schemas.openxmlformats.org/officeDocument/2006/relationships/hyperlink" Target="http://52.19.229.119:17303/browse/OR-11" TargetMode="External"/><Relationship Id="rId42" Type="http://schemas.openxmlformats.org/officeDocument/2006/relationships/hyperlink" Target="http://52.19.229.119:17303/browse/OR-21" TargetMode="External"/><Relationship Id="rId63" Type="http://schemas.openxmlformats.org/officeDocument/2006/relationships/hyperlink" Target="http://52.19.229.119:17303/browse/OR-32" TargetMode="External"/><Relationship Id="rId84" Type="http://schemas.openxmlformats.org/officeDocument/2006/relationships/hyperlink" Target="http://52.19.229.119:17303/browse/OR-42" TargetMode="External"/><Relationship Id="rId138" Type="http://schemas.openxmlformats.org/officeDocument/2006/relationships/hyperlink" Target="http://52.19.229.119:17303/browse/OR-69" TargetMode="External"/><Relationship Id="rId107" Type="http://schemas.openxmlformats.org/officeDocument/2006/relationships/hyperlink" Target="http://52.19.229.119:17303/browse/OR-54" TargetMode="External"/><Relationship Id="rId11" Type="http://schemas.openxmlformats.org/officeDocument/2006/relationships/hyperlink" Target="http://52.19.229.119:17303/browse/OR-6" TargetMode="External"/><Relationship Id="rId32" Type="http://schemas.openxmlformats.org/officeDocument/2006/relationships/hyperlink" Target="http://52.19.229.119:17303/browse/OR-16" TargetMode="External"/><Relationship Id="rId37" Type="http://schemas.openxmlformats.org/officeDocument/2006/relationships/hyperlink" Target="http://52.19.229.119:17303/browse/OR-19" TargetMode="External"/><Relationship Id="rId53" Type="http://schemas.openxmlformats.org/officeDocument/2006/relationships/hyperlink" Target="http://52.19.229.119:17303/browse/OR-27" TargetMode="External"/><Relationship Id="rId58" Type="http://schemas.openxmlformats.org/officeDocument/2006/relationships/hyperlink" Target="http://52.19.229.119:17303/browse/OR-29" TargetMode="External"/><Relationship Id="rId74" Type="http://schemas.openxmlformats.org/officeDocument/2006/relationships/hyperlink" Target="http://52.19.229.119:17303/browse/OR-37" TargetMode="External"/><Relationship Id="rId79" Type="http://schemas.openxmlformats.org/officeDocument/2006/relationships/hyperlink" Target="http://52.19.229.119:17303/browse/OR-40" TargetMode="External"/><Relationship Id="rId102" Type="http://schemas.openxmlformats.org/officeDocument/2006/relationships/hyperlink" Target="http://52.19.229.119:17303/browse/OR-51" TargetMode="External"/><Relationship Id="rId123" Type="http://schemas.openxmlformats.org/officeDocument/2006/relationships/hyperlink" Target="http://52.19.229.119:17303/browse/OR-62" TargetMode="External"/><Relationship Id="rId128" Type="http://schemas.openxmlformats.org/officeDocument/2006/relationships/hyperlink" Target="http://52.19.229.119:17303/browse/OR-64" TargetMode="External"/><Relationship Id="rId5" Type="http://schemas.openxmlformats.org/officeDocument/2006/relationships/hyperlink" Target="http://52.19.229.119:17303/browse/OR-3" TargetMode="External"/><Relationship Id="rId90" Type="http://schemas.openxmlformats.org/officeDocument/2006/relationships/hyperlink" Target="http://52.19.229.119:17303/browse/OR-45" TargetMode="External"/><Relationship Id="rId95" Type="http://schemas.openxmlformats.org/officeDocument/2006/relationships/hyperlink" Target="http://52.19.229.119:17303/browse/OR-48" TargetMode="External"/><Relationship Id="rId22" Type="http://schemas.openxmlformats.org/officeDocument/2006/relationships/hyperlink" Target="http://52.19.229.119:17303/browse/OR-11" TargetMode="External"/><Relationship Id="rId27" Type="http://schemas.openxmlformats.org/officeDocument/2006/relationships/hyperlink" Target="http://52.19.229.119:17303/browse/OR-14" TargetMode="External"/><Relationship Id="rId43" Type="http://schemas.openxmlformats.org/officeDocument/2006/relationships/hyperlink" Target="http://52.19.229.119:17303/browse/OR-22" TargetMode="External"/><Relationship Id="rId48" Type="http://schemas.openxmlformats.org/officeDocument/2006/relationships/hyperlink" Target="http://52.19.229.119:17303/browse/OR-24" TargetMode="External"/><Relationship Id="rId64" Type="http://schemas.openxmlformats.org/officeDocument/2006/relationships/hyperlink" Target="http://52.19.229.119:17303/browse/OR-32" TargetMode="External"/><Relationship Id="rId69" Type="http://schemas.openxmlformats.org/officeDocument/2006/relationships/hyperlink" Target="http://52.19.229.119:17303/browse/OR-35" TargetMode="External"/><Relationship Id="rId113" Type="http://schemas.openxmlformats.org/officeDocument/2006/relationships/hyperlink" Target="http://52.19.229.119:17303/browse/OR-57" TargetMode="External"/><Relationship Id="rId118" Type="http://schemas.openxmlformats.org/officeDocument/2006/relationships/hyperlink" Target="http://52.19.229.119:17303/browse/OR-59" TargetMode="External"/><Relationship Id="rId134" Type="http://schemas.openxmlformats.org/officeDocument/2006/relationships/hyperlink" Target="http://52.19.229.119:17303/browse/OR-67" TargetMode="External"/><Relationship Id="rId139" Type="http://schemas.openxmlformats.org/officeDocument/2006/relationships/hyperlink" Target="http://52.19.229.119:17303/browse/OR-70" TargetMode="External"/><Relationship Id="rId80" Type="http://schemas.openxmlformats.org/officeDocument/2006/relationships/hyperlink" Target="http://52.19.229.119:17303/browse/OR-40" TargetMode="External"/><Relationship Id="rId85" Type="http://schemas.openxmlformats.org/officeDocument/2006/relationships/hyperlink" Target="http://52.19.229.119:17303/browse/OR-43" TargetMode="External"/><Relationship Id="rId12" Type="http://schemas.openxmlformats.org/officeDocument/2006/relationships/hyperlink" Target="http://52.19.229.119:17303/browse/OR-6" TargetMode="External"/><Relationship Id="rId17" Type="http://schemas.openxmlformats.org/officeDocument/2006/relationships/hyperlink" Target="http://52.19.229.119:17303/browse/OR-9" TargetMode="External"/><Relationship Id="rId33" Type="http://schemas.openxmlformats.org/officeDocument/2006/relationships/hyperlink" Target="http://52.19.229.119:17303/browse/OR-17" TargetMode="External"/><Relationship Id="rId38" Type="http://schemas.openxmlformats.org/officeDocument/2006/relationships/hyperlink" Target="http://52.19.229.119:17303/browse/OR-19" TargetMode="External"/><Relationship Id="rId59" Type="http://schemas.openxmlformats.org/officeDocument/2006/relationships/hyperlink" Target="http://52.19.229.119:17303/browse/OR-30" TargetMode="External"/><Relationship Id="rId103" Type="http://schemas.openxmlformats.org/officeDocument/2006/relationships/hyperlink" Target="http://52.19.229.119:17303/browse/OR-52" TargetMode="External"/><Relationship Id="rId108" Type="http://schemas.openxmlformats.org/officeDocument/2006/relationships/hyperlink" Target="http://52.19.229.119:17303/browse/OR-54" TargetMode="External"/><Relationship Id="rId124" Type="http://schemas.openxmlformats.org/officeDocument/2006/relationships/hyperlink" Target="http://52.19.229.119:17303/browse/OR-62" TargetMode="External"/><Relationship Id="rId129" Type="http://schemas.openxmlformats.org/officeDocument/2006/relationships/hyperlink" Target="http://52.19.229.119:17303/browse/OR-65" TargetMode="External"/><Relationship Id="rId54" Type="http://schemas.openxmlformats.org/officeDocument/2006/relationships/hyperlink" Target="http://52.19.229.119:17303/browse/OR-27" TargetMode="External"/><Relationship Id="rId70" Type="http://schemas.openxmlformats.org/officeDocument/2006/relationships/hyperlink" Target="http://52.19.229.119:17303/browse/OR-35" TargetMode="External"/><Relationship Id="rId75" Type="http://schemas.openxmlformats.org/officeDocument/2006/relationships/hyperlink" Target="http://52.19.229.119:17303/browse/OR-38" TargetMode="External"/><Relationship Id="rId91" Type="http://schemas.openxmlformats.org/officeDocument/2006/relationships/hyperlink" Target="http://52.19.229.119:17303/browse/OR-46" TargetMode="External"/><Relationship Id="rId96" Type="http://schemas.openxmlformats.org/officeDocument/2006/relationships/hyperlink" Target="http://52.19.229.119:17303/browse/OR-48" TargetMode="External"/><Relationship Id="rId140" Type="http://schemas.openxmlformats.org/officeDocument/2006/relationships/hyperlink" Target="http://52.19.229.119:17303/browse/OR-70" TargetMode="External"/><Relationship Id="rId1" Type="http://schemas.openxmlformats.org/officeDocument/2006/relationships/hyperlink" Target="http://52.19.229.119:17303/browse/OR-1" TargetMode="External"/><Relationship Id="rId6" Type="http://schemas.openxmlformats.org/officeDocument/2006/relationships/hyperlink" Target="http://52.19.229.119:17303/browse/OR-3" TargetMode="External"/><Relationship Id="rId23" Type="http://schemas.openxmlformats.org/officeDocument/2006/relationships/hyperlink" Target="http://52.19.229.119:17303/browse/OR-12" TargetMode="External"/><Relationship Id="rId28" Type="http://schemas.openxmlformats.org/officeDocument/2006/relationships/hyperlink" Target="http://52.19.229.119:17303/browse/OR-14" TargetMode="External"/><Relationship Id="rId49" Type="http://schemas.openxmlformats.org/officeDocument/2006/relationships/hyperlink" Target="http://52.19.229.119:17303/browse/OR-25" TargetMode="External"/><Relationship Id="rId114" Type="http://schemas.openxmlformats.org/officeDocument/2006/relationships/hyperlink" Target="http://52.19.229.119:17303/browse/OR-57" TargetMode="External"/><Relationship Id="rId119" Type="http://schemas.openxmlformats.org/officeDocument/2006/relationships/hyperlink" Target="http://52.19.229.119:17303/browse/OR-60" TargetMode="External"/><Relationship Id="rId44" Type="http://schemas.openxmlformats.org/officeDocument/2006/relationships/hyperlink" Target="http://52.19.229.119:17303/browse/OR-22" TargetMode="External"/><Relationship Id="rId60" Type="http://schemas.openxmlformats.org/officeDocument/2006/relationships/hyperlink" Target="http://52.19.229.119:17303/browse/OR-30" TargetMode="External"/><Relationship Id="rId65" Type="http://schemas.openxmlformats.org/officeDocument/2006/relationships/hyperlink" Target="http://52.19.229.119:17303/browse/OR-33" TargetMode="External"/><Relationship Id="rId81" Type="http://schemas.openxmlformats.org/officeDocument/2006/relationships/hyperlink" Target="http://52.19.229.119:17303/browse/OR-41" TargetMode="External"/><Relationship Id="rId86" Type="http://schemas.openxmlformats.org/officeDocument/2006/relationships/hyperlink" Target="http://52.19.229.119:17303/browse/OR-43" TargetMode="External"/><Relationship Id="rId130" Type="http://schemas.openxmlformats.org/officeDocument/2006/relationships/hyperlink" Target="http://52.19.229.119:17303/browse/OR-65" TargetMode="External"/><Relationship Id="rId135" Type="http://schemas.openxmlformats.org/officeDocument/2006/relationships/hyperlink" Target="http://52.19.229.119:17303/browse/OR-68" TargetMode="External"/><Relationship Id="rId13" Type="http://schemas.openxmlformats.org/officeDocument/2006/relationships/hyperlink" Target="http://52.19.229.119:17303/browse/OR-7" TargetMode="External"/><Relationship Id="rId18" Type="http://schemas.openxmlformats.org/officeDocument/2006/relationships/hyperlink" Target="http://52.19.229.119:17303/browse/OR-9" TargetMode="External"/><Relationship Id="rId39" Type="http://schemas.openxmlformats.org/officeDocument/2006/relationships/hyperlink" Target="http://52.19.229.119:17303/browse/OR-20" TargetMode="External"/><Relationship Id="rId109" Type="http://schemas.openxmlformats.org/officeDocument/2006/relationships/hyperlink" Target="http://52.19.229.119:17303/browse/OR-55" TargetMode="External"/><Relationship Id="rId34" Type="http://schemas.openxmlformats.org/officeDocument/2006/relationships/hyperlink" Target="http://52.19.229.119:17303/browse/OR-17" TargetMode="External"/><Relationship Id="rId50" Type="http://schemas.openxmlformats.org/officeDocument/2006/relationships/hyperlink" Target="http://52.19.229.119:17303/browse/OR-25" TargetMode="External"/><Relationship Id="rId55" Type="http://schemas.openxmlformats.org/officeDocument/2006/relationships/hyperlink" Target="http://52.19.229.119:17303/browse/OR-28" TargetMode="External"/><Relationship Id="rId76" Type="http://schemas.openxmlformats.org/officeDocument/2006/relationships/hyperlink" Target="http://52.19.229.119:17303/browse/OR-38" TargetMode="External"/><Relationship Id="rId97" Type="http://schemas.openxmlformats.org/officeDocument/2006/relationships/hyperlink" Target="http://52.19.229.119:17303/browse/OR-49" TargetMode="External"/><Relationship Id="rId104" Type="http://schemas.openxmlformats.org/officeDocument/2006/relationships/hyperlink" Target="http://52.19.229.119:17303/browse/OR-52" TargetMode="External"/><Relationship Id="rId120" Type="http://schemas.openxmlformats.org/officeDocument/2006/relationships/hyperlink" Target="http://52.19.229.119:17303/browse/OR-60" TargetMode="External"/><Relationship Id="rId125" Type="http://schemas.openxmlformats.org/officeDocument/2006/relationships/hyperlink" Target="http://52.19.229.119:17303/browse/OR-63" TargetMode="External"/><Relationship Id="rId141" Type="http://schemas.openxmlformats.org/officeDocument/2006/relationships/printerSettings" Target="../printerSettings/printerSettings1.bin"/><Relationship Id="rId7" Type="http://schemas.openxmlformats.org/officeDocument/2006/relationships/hyperlink" Target="http://52.19.229.119:17303/browse/OR-4" TargetMode="External"/><Relationship Id="rId71" Type="http://schemas.openxmlformats.org/officeDocument/2006/relationships/hyperlink" Target="http://52.19.229.119:17303/browse/OR-36" TargetMode="External"/><Relationship Id="rId92" Type="http://schemas.openxmlformats.org/officeDocument/2006/relationships/hyperlink" Target="http://52.19.229.119:17303/browse/OR-46" TargetMode="External"/><Relationship Id="rId2" Type="http://schemas.openxmlformats.org/officeDocument/2006/relationships/hyperlink" Target="http://52.19.229.119:17303/browse/OR-1" TargetMode="External"/><Relationship Id="rId29" Type="http://schemas.openxmlformats.org/officeDocument/2006/relationships/hyperlink" Target="http://52.19.229.119:17303/browse/OR-15" TargetMode="External"/><Relationship Id="rId24" Type="http://schemas.openxmlformats.org/officeDocument/2006/relationships/hyperlink" Target="http://52.19.229.119:17303/browse/OR-12" TargetMode="External"/><Relationship Id="rId40" Type="http://schemas.openxmlformats.org/officeDocument/2006/relationships/hyperlink" Target="http://52.19.229.119:17303/browse/OR-20" TargetMode="External"/><Relationship Id="rId45" Type="http://schemas.openxmlformats.org/officeDocument/2006/relationships/hyperlink" Target="http://52.19.229.119:17303/browse/OR-23" TargetMode="External"/><Relationship Id="rId66" Type="http://schemas.openxmlformats.org/officeDocument/2006/relationships/hyperlink" Target="http://52.19.229.119:17303/browse/OR-33" TargetMode="External"/><Relationship Id="rId87" Type="http://schemas.openxmlformats.org/officeDocument/2006/relationships/hyperlink" Target="http://52.19.229.119:17303/browse/OR-44" TargetMode="External"/><Relationship Id="rId110" Type="http://schemas.openxmlformats.org/officeDocument/2006/relationships/hyperlink" Target="http://52.19.229.119:17303/browse/OR-55" TargetMode="External"/><Relationship Id="rId115" Type="http://schemas.openxmlformats.org/officeDocument/2006/relationships/hyperlink" Target="http://52.19.229.119:17303/browse/OR-58" TargetMode="External"/><Relationship Id="rId131" Type="http://schemas.openxmlformats.org/officeDocument/2006/relationships/hyperlink" Target="http://52.19.229.119:17303/browse/OR-66" TargetMode="External"/><Relationship Id="rId136" Type="http://schemas.openxmlformats.org/officeDocument/2006/relationships/hyperlink" Target="http://52.19.229.119:17303/browse/OR-68" TargetMode="External"/><Relationship Id="rId61" Type="http://schemas.openxmlformats.org/officeDocument/2006/relationships/hyperlink" Target="http://52.19.229.119:17303/browse/OR-31" TargetMode="External"/><Relationship Id="rId82" Type="http://schemas.openxmlformats.org/officeDocument/2006/relationships/hyperlink" Target="http://52.19.229.119:17303/browse/OR-41" TargetMode="External"/><Relationship Id="rId19" Type="http://schemas.openxmlformats.org/officeDocument/2006/relationships/hyperlink" Target="http://52.19.229.119:17303/browse/OR-10" TargetMode="External"/><Relationship Id="rId14" Type="http://schemas.openxmlformats.org/officeDocument/2006/relationships/hyperlink" Target="http://52.19.229.119:17303/browse/OR-7" TargetMode="External"/><Relationship Id="rId30" Type="http://schemas.openxmlformats.org/officeDocument/2006/relationships/hyperlink" Target="http://52.19.229.119:17303/browse/OR-15" TargetMode="External"/><Relationship Id="rId35" Type="http://schemas.openxmlformats.org/officeDocument/2006/relationships/hyperlink" Target="http://52.19.229.119:17303/browse/OR-18" TargetMode="External"/><Relationship Id="rId56" Type="http://schemas.openxmlformats.org/officeDocument/2006/relationships/hyperlink" Target="http://52.19.229.119:17303/browse/OR-28" TargetMode="External"/><Relationship Id="rId77" Type="http://schemas.openxmlformats.org/officeDocument/2006/relationships/hyperlink" Target="http://52.19.229.119:17303/browse/OR-39" TargetMode="External"/><Relationship Id="rId100" Type="http://schemas.openxmlformats.org/officeDocument/2006/relationships/hyperlink" Target="http://52.19.229.119:17303/browse/OR-50" TargetMode="External"/><Relationship Id="rId105" Type="http://schemas.openxmlformats.org/officeDocument/2006/relationships/hyperlink" Target="http://52.19.229.119:17303/browse/OR-53" TargetMode="External"/><Relationship Id="rId126" Type="http://schemas.openxmlformats.org/officeDocument/2006/relationships/hyperlink" Target="http://52.19.229.119:17303/browse/OR-63" TargetMode="External"/><Relationship Id="rId8" Type="http://schemas.openxmlformats.org/officeDocument/2006/relationships/hyperlink" Target="http://52.19.229.119:17303/browse/OR-4" TargetMode="External"/><Relationship Id="rId51" Type="http://schemas.openxmlformats.org/officeDocument/2006/relationships/hyperlink" Target="http://52.19.229.119:17303/browse/OR-26" TargetMode="External"/><Relationship Id="rId72" Type="http://schemas.openxmlformats.org/officeDocument/2006/relationships/hyperlink" Target="http://52.19.229.119:17303/browse/OR-36" TargetMode="External"/><Relationship Id="rId93" Type="http://schemas.openxmlformats.org/officeDocument/2006/relationships/hyperlink" Target="http://52.19.229.119:17303/browse/OR-47" TargetMode="External"/><Relationship Id="rId98" Type="http://schemas.openxmlformats.org/officeDocument/2006/relationships/hyperlink" Target="http://52.19.229.119:17303/browse/OR-49" TargetMode="External"/><Relationship Id="rId121" Type="http://schemas.openxmlformats.org/officeDocument/2006/relationships/hyperlink" Target="http://52.19.229.119:17303/browse/OR-61" TargetMode="External"/><Relationship Id="rId3" Type="http://schemas.openxmlformats.org/officeDocument/2006/relationships/hyperlink" Target="http://52.19.229.119:17303/browse/OR-2" TargetMode="External"/><Relationship Id="rId25" Type="http://schemas.openxmlformats.org/officeDocument/2006/relationships/hyperlink" Target="http://52.19.229.119:17303/browse/OR-13" TargetMode="External"/><Relationship Id="rId46" Type="http://schemas.openxmlformats.org/officeDocument/2006/relationships/hyperlink" Target="http://52.19.229.119:17303/browse/OR-23" TargetMode="External"/><Relationship Id="rId67" Type="http://schemas.openxmlformats.org/officeDocument/2006/relationships/hyperlink" Target="http://52.19.229.119:17303/browse/OR-34" TargetMode="External"/><Relationship Id="rId116" Type="http://schemas.openxmlformats.org/officeDocument/2006/relationships/hyperlink" Target="http://52.19.229.119:17303/browse/OR-58" TargetMode="External"/><Relationship Id="rId137" Type="http://schemas.openxmlformats.org/officeDocument/2006/relationships/hyperlink" Target="http://52.19.229.119:17303/browse/OR-69" TargetMode="External"/><Relationship Id="rId20" Type="http://schemas.openxmlformats.org/officeDocument/2006/relationships/hyperlink" Target="http://52.19.229.119:17303/browse/OR-10" TargetMode="External"/><Relationship Id="rId41" Type="http://schemas.openxmlformats.org/officeDocument/2006/relationships/hyperlink" Target="http://52.19.229.119:17303/browse/OR-21" TargetMode="External"/><Relationship Id="rId62" Type="http://schemas.openxmlformats.org/officeDocument/2006/relationships/hyperlink" Target="http://52.19.229.119:17303/browse/OR-31" TargetMode="External"/><Relationship Id="rId83" Type="http://schemas.openxmlformats.org/officeDocument/2006/relationships/hyperlink" Target="http://52.19.229.119:17303/browse/OR-42" TargetMode="External"/><Relationship Id="rId88" Type="http://schemas.openxmlformats.org/officeDocument/2006/relationships/hyperlink" Target="http://52.19.229.119:17303/browse/OR-44" TargetMode="External"/><Relationship Id="rId111" Type="http://schemas.openxmlformats.org/officeDocument/2006/relationships/hyperlink" Target="http://52.19.229.119:17303/browse/OR-56" TargetMode="External"/><Relationship Id="rId132" Type="http://schemas.openxmlformats.org/officeDocument/2006/relationships/hyperlink" Target="http://52.19.229.119:17303/browse/OR-66" TargetMode="External"/><Relationship Id="rId15" Type="http://schemas.openxmlformats.org/officeDocument/2006/relationships/hyperlink" Target="http://52.19.229.119:17303/browse/OR-8" TargetMode="External"/><Relationship Id="rId36" Type="http://schemas.openxmlformats.org/officeDocument/2006/relationships/hyperlink" Target="http://52.19.229.119:17303/browse/OR-18" TargetMode="External"/><Relationship Id="rId57" Type="http://schemas.openxmlformats.org/officeDocument/2006/relationships/hyperlink" Target="http://52.19.229.119:17303/browse/OR-29" TargetMode="External"/><Relationship Id="rId106" Type="http://schemas.openxmlformats.org/officeDocument/2006/relationships/hyperlink" Target="http://52.19.229.119:17303/browse/OR-53" TargetMode="External"/><Relationship Id="rId127" Type="http://schemas.openxmlformats.org/officeDocument/2006/relationships/hyperlink" Target="http://52.19.229.119:17303/browse/OR-64" TargetMode="External"/><Relationship Id="rId10" Type="http://schemas.openxmlformats.org/officeDocument/2006/relationships/hyperlink" Target="http://52.19.229.119:17303/browse/OR-5" TargetMode="External"/><Relationship Id="rId31" Type="http://schemas.openxmlformats.org/officeDocument/2006/relationships/hyperlink" Target="http://52.19.229.119:17303/browse/OR-16" TargetMode="External"/><Relationship Id="rId52" Type="http://schemas.openxmlformats.org/officeDocument/2006/relationships/hyperlink" Target="http://52.19.229.119:17303/browse/OR-26" TargetMode="External"/><Relationship Id="rId73" Type="http://schemas.openxmlformats.org/officeDocument/2006/relationships/hyperlink" Target="http://52.19.229.119:17303/browse/OR-37" TargetMode="External"/><Relationship Id="rId78" Type="http://schemas.openxmlformats.org/officeDocument/2006/relationships/hyperlink" Target="http://52.19.229.119:17303/browse/OR-39" TargetMode="External"/><Relationship Id="rId94" Type="http://schemas.openxmlformats.org/officeDocument/2006/relationships/hyperlink" Target="http://52.19.229.119:17303/browse/OR-47" TargetMode="External"/><Relationship Id="rId99" Type="http://schemas.openxmlformats.org/officeDocument/2006/relationships/hyperlink" Target="http://52.19.229.119:17303/browse/OR-50" TargetMode="External"/><Relationship Id="rId101" Type="http://schemas.openxmlformats.org/officeDocument/2006/relationships/hyperlink" Target="http://52.19.229.119:17303/browse/OR-51" TargetMode="External"/><Relationship Id="rId122" Type="http://schemas.openxmlformats.org/officeDocument/2006/relationships/hyperlink" Target="http://52.19.229.119:17303/browse/OR-61" TargetMode="External"/><Relationship Id="rId4" Type="http://schemas.openxmlformats.org/officeDocument/2006/relationships/hyperlink" Target="http://52.19.229.119:17303/browse/OR-2" TargetMode="External"/><Relationship Id="rId9" Type="http://schemas.openxmlformats.org/officeDocument/2006/relationships/hyperlink" Target="http://52.19.229.119:17303/browse/OR-5" TargetMode="External"/><Relationship Id="rId26" Type="http://schemas.openxmlformats.org/officeDocument/2006/relationships/hyperlink" Target="http://52.19.229.119:17303/browse/OR-13" TargetMode="External"/><Relationship Id="rId47" Type="http://schemas.openxmlformats.org/officeDocument/2006/relationships/hyperlink" Target="http://52.19.229.119:17303/browse/OR-24" TargetMode="External"/><Relationship Id="rId68" Type="http://schemas.openxmlformats.org/officeDocument/2006/relationships/hyperlink" Target="http://52.19.229.119:17303/browse/OR-34" TargetMode="External"/><Relationship Id="rId89" Type="http://schemas.openxmlformats.org/officeDocument/2006/relationships/hyperlink" Target="http://52.19.229.119:17303/browse/OR-45" TargetMode="External"/><Relationship Id="rId112" Type="http://schemas.openxmlformats.org/officeDocument/2006/relationships/hyperlink" Target="http://52.19.229.119:17303/browse/OR-56" TargetMode="External"/><Relationship Id="rId133" Type="http://schemas.openxmlformats.org/officeDocument/2006/relationships/hyperlink" Target="http://52.19.229.119:17303/browse/OR-67" TargetMode="External"/><Relationship Id="rId16" Type="http://schemas.openxmlformats.org/officeDocument/2006/relationships/hyperlink" Target="http://52.19.229.119:17303/browse/OR-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68"/>
  <sheetViews>
    <sheetView workbookViewId="0"/>
  </sheetViews>
  <sheetFormatPr defaultRowHeight="15" x14ac:dyDescent="0.25"/>
  <cols>
    <col min="1" max="1" width="32.140625" style="8" customWidth="1"/>
    <col min="2" max="2" width="18.5703125" style="12" customWidth="1"/>
    <col min="3" max="3" width="29.7109375" style="12" customWidth="1"/>
    <col min="4" max="4" width="25.85546875" style="12" customWidth="1"/>
    <col min="5" max="5" width="23" style="12" customWidth="1"/>
    <col min="6" max="6" width="11.85546875" style="12" customWidth="1"/>
    <col min="7" max="7" width="25.7109375" style="12" customWidth="1"/>
    <col min="8" max="8" width="18.85546875" style="12" customWidth="1"/>
    <col min="9" max="9" width="26.5703125" style="12" customWidth="1"/>
    <col min="10" max="10" width="8.85546875" style="12" customWidth="1"/>
    <col min="11" max="11" width="16.7109375" style="12" customWidth="1"/>
    <col min="12" max="12" width="27.5703125" style="12" customWidth="1"/>
    <col min="13" max="13" width="13.28515625" style="12" customWidth="1"/>
    <col min="14" max="14" width="15.85546875" style="12" customWidth="1"/>
    <col min="15" max="15" width="6.5703125" style="12" customWidth="1"/>
    <col min="16" max="16" width="30.28515625" style="12" customWidth="1"/>
    <col min="17" max="17" width="11.28515625" style="12" customWidth="1"/>
    <col min="18" max="18" width="18.5703125" style="12" customWidth="1"/>
    <col min="19" max="19" width="10.85546875" style="12" customWidth="1"/>
    <col min="20" max="20" width="18.5703125" style="12" customWidth="1"/>
    <col min="21" max="21" width="10.85546875" style="12" customWidth="1"/>
    <col min="22" max="22" width="27.5703125" style="12" customWidth="1"/>
    <col min="23" max="23" width="10.85546875" style="12" customWidth="1"/>
    <col min="24" max="24" width="18.5703125" style="12" customWidth="1"/>
    <col min="25" max="25" width="10.85546875" style="12" customWidth="1"/>
    <col min="26" max="26" width="18.5703125" style="12" customWidth="1"/>
    <col min="27" max="27" width="10.85546875" style="12" customWidth="1"/>
    <col min="28" max="28" width="18.5703125" style="12" customWidth="1"/>
    <col min="29" max="29" width="10.85546875" style="12" customWidth="1"/>
    <col min="30" max="30" width="30.28515625" style="12" customWidth="1"/>
    <col min="31" max="31" width="10.85546875" style="12" customWidth="1"/>
    <col min="32" max="32" width="23.5703125" style="12" customWidth="1"/>
    <col min="33" max="33" width="15.85546875" style="12" customWidth="1"/>
    <col min="34" max="34" width="10.85546875" style="12" customWidth="1"/>
    <col min="35" max="35" width="23" style="12" customWidth="1"/>
    <col min="36" max="36" width="11.5703125" style="12" customWidth="1"/>
    <col min="37" max="37" width="10.85546875" style="12" customWidth="1"/>
    <col min="38" max="38" width="25.85546875" style="12" customWidth="1"/>
    <col min="39" max="39" width="11.5703125" style="12" customWidth="1"/>
    <col min="40" max="40" width="10.85546875" style="12" customWidth="1"/>
    <col min="41" max="41" width="29.7109375" style="12" bestFit="1" customWidth="1"/>
    <col min="42" max="42" width="11.5703125" style="12" customWidth="1"/>
    <col min="43" max="43" width="10.85546875" style="12" customWidth="1"/>
    <col min="44" max="44" width="18.5703125" style="12" bestFit="1" customWidth="1"/>
    <col min="45" max="45" width="11.5703125" style="12" customWidth="1"/>
    <col min="46" max="46" width="10.85546875" style="12" customWidth="1"/>
    <col min="47" max="47" width="23.5703125" style="12" customWidth="1"/>
    <col min="48" max="48" width="16.5703125" style="12" customWidth="1"/>
    <col min="49" max="49" width="15.85546875" style="12" customWidth="1"/>
    <col min="50" max="50" width="31.5703125" style="12" bestFit="1" customWidth="1"/>
    <col min="51" max="51" width="7.85546875" style="12" customWidth="1"/>
    <col min="52" max="52" width="32.140625" style="12" bestFit="1" customWidth="1"/>
    <col min="53" max="53" width="5.5703125" style="12" customWidth="1"/>
    <col min="54" max="54" width="11.28515625" style="12" bestFit="1" customWidth="1"/>
    <col min="55" max="16384" width="9.140625" style="12"/>
  </cols>
  <sheetData>
    <row r="1" spans="1:54" x14ac:dyDescent="0.25">
      <c r="A1" s="17" t="s">
        <v>151</v>
      </c>
      <c r="B1" s="12" t="s">
        <v>146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</row>
    <row r="2" spans="1:54" x14ac:dyDescent="0.25">
      <c r="A2" s="13" t="s">
        <v>57</v>
      </c>
      <c r="B2" s="15">
        <v>159930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1:54" x14ac:dyDescent="0.25">
      <c r="A3" s="13" t="s">
        <v>167</v>
      </c>
      <c r="B3" s="15">
        <v>120000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1:54" x14ac:dyDescent="0.25">
      <c r="A4" s="16" t="s">
        <v>30</v>
      </c>
      <c r="B4" s="15">
        <v>118850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s="13" t="s">
        <v>23</v>
      </c>
      <c r="B5" s="15">
        <v>69730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x14ac:dyDescent="0.25">
      <c r="A6" s="13" t="s">
        <v>51</v>
      </c>
      <c r="B6" s="15">
        <v>65720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54" x14ac:dyDescent="0.25">
      <c r="A7" s="13" t="s">
        <v>35</v>
      </c>
      <c r="B7" s="15">
        <v>57000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54" x14ac:dyDescent="0.25">
      <c r="A8" s="13" t="s">
        <v>41</v>
      </c>
      <c r="B8" s="15">
        <v>55040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54" x14ac:dyDescent="0.25">
      <c r="A9" s="13" t="s">
        <v>16</v>
      </c>
      <c r="B9" s="15">
        <v>47831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54" x14ac:dyDescent="0.25">
      <c r="A10" s="13" t="s">
        <v>9</v>
      </c>
      <c r="B10" s="15">
        <v>36990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54" x14ac:dyDescent="0.25">
      <c r="A11" s="13" t="s">
        <v>62</v>
      </c>
      <c r="B11" s="15">
        <v>25290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54" x14ac:dyDescent="0.25">
      <c r="A12" s="13" t="s">
        <v>46</v>
      </c>
      <c r="B12" s="15">
        <v>23640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54" x14ac:dyDescent="0.25">
      <c r="A13" s="13" t="s">
        <v>143</v>
      </c>
      <c r="B13" s="15">
        <v>22900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54" x14ac:dyDescent="0.25">
      <c r="A14" s="13" t="s">
        <v>160</v>
      </c>
      <c r="B14" s="15">
        <v>16100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54" x14ac:dyDescent="0.25">
      <c r="A15" s="13" t="s">
        <v>191</v>
      </c>
      <c r="B15" s="15">
        <v>14000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54" x14ac:dyDescent="0.25">
      <c r="A16" s="16" t="s">
        <v>222</v>
      </c>
      <c r="B16" s="15">
        <v>2770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16" t="s">
        <v>147</v>
      </c>
      <c r="B17" s="15">
        <v>835791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9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9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9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9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9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9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9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9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9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9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9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9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x14ac:dyDescent="0.25">
      <c r="A126"/>
      <c r="B126"/>
    </row>
    <row r="127" spans="1:17" x14ac:dyDescent="0.25">
      <c r="A127"/>
      <c r="B127"/>
    </row>
    <row r="128" spans="1:17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x14ac:dyDescent="0.25">
      <c r="A147"/>
      <c r="B147"/>
    </row>
    <row r="148" spans="1:2" x14ac:dyDescent="0.25">
      <c r="A148"/>
      <c r="B148"/>
    </row>
    <row r="149" spans="1:2" x14ac:dyDescent="0.25">
      <c r="A149"/>
      <c r="B149"/>
    </row>
    <row r="150" spans="1:2" x14ac:dyDescent="0.25">
      <c r="A150"/>
      <c r="B150"/>
    </row>
    <row r="151" spans="1:2" x14ac:dyDescent="0.25">
      <c r="A151"/>
      <c r="B151"/>
    </row>
    <row r="152" spans="1:2" x14ac:dyDescent="0.25">
      <c r="A152"/>
      <c r="B152"/>
    </row>
    <row r="153" spans="1:2" x14ac:dyDescent="0.25">
      <c r="A153"/>
      <c r="B153"/>
    </row>
    <row r="154" spans="1:2" x14ac:dyDescent="0.25">
      <c r="A154"/>
      <c r="B154"/>
    </row>
    <row r="155" spans="1:2" x14ac:dyDescent="0.25">
      <c r="A155"/>
      <c r="B155"/>
    </row>
    <row r="156" spans="1:2" x14ac:dyDescent="0.25">
      <c r="A156"/>
      <c r="B156"/>
    </row>
    <row r="157" spans="1:2" x14ac:dyDescent="0.25">
      <c r="A157"/>
      <c r="B157"/>
    </row>
    <row r="158" spans="1:2" x14ac:dyDescent="0.25">
      <c r="A158"/>
      <c r="B158"/>
    </row>
    <row r="159" spans="1:2" x14ac:dyDescent="0.25">
      <c r="A159"/>
      <c r="B159"/>
    </row>
    <row r="160" spans="1:2" x14ac:dyDescent="0.25">
      <c r="A160"/>
      <c r="B160"/>
    </row>
    <row r="161" spans="1:2" x14ac:dyDescent="0.25">
      <c r="A161"/>
      <c r="B161"/>
    </row>
    <row r="162" spans="1:2" x14ac:dyDescent="0.25">
      <c r="A162"/>
      <c r="B162"/>
    </row>
    <row r="163" spans="1:2" x14ac:dyDescent="0.25">
      <c r="A163"/>
      <c r="B163"/>
    </row>
    <row r="164" spans="1:2" x14ac:dyDescent="0.25">
      <c r="A164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7"/>
  <sheetViews>
    <sheetView workbookViewId="0"/>
  </sheetViews>
  <sheetFormatPr defaultRowHeight="15" x14ac:dyDescent="0.25"/>
  <cols>
    <col min="1" max="1" width="32.140625" bestFit="1" customWidth="1"/>
    <col min="2" max="2" width="21.5703125" bestFit="1" customWidth="1"/>
    <col min="3" max="3" width="11.5703125" customWidth="1"/>
    <col min="4" max="4" width="27.5703125" bestFit="1" customWidth="1"/>
    <col min="5" max="5" width="8.85546875" bestFit="1" customWidth="1"/>
    <col min="6" max="6" width="15" bestFit="1" customWidth="1"/>
    <col min="7" max="7" width="25.7109375" bestFit="1" customWidth="1"/>
    <col min="8" max="8" width="18.85546875" bestFit="1" customWidth="1"/>
    <col min="9" max="9" width="11.85546875" bestFit="1" customWidth="1"/>
    <col min="10" max="10" width="23" bestFit="1" customWidth="1"/>
    <col min="11" max="11" width="16.7109375" bestFit="1" customWidth="1"/>
    <col min="12" max="12" width="13.28515625" bestFit="1" customWidth="1"/>
    <col min="13" max="13" width="30.28515625" bestFit="1" customWidth="1"/>
    <col min="14" max="14" width="15.85546875" bestFit="1" customWidth="1"/>
    <col min="15" max="15" width="6" bestFit="1" customWidth="1"/>
    <col min="16" max="16" width="29.7109375" bestFit="1" customWidth="1"/>
    <col min="17" max="17" width="11.28515625" bestFit="1" customWidth="1"/>
  </cols>
  <sheetData>
    <row r="1" spans="1:2" x14ac:dyDescent="0.25">
      <c r="A1" s="9" t="s">
        <v>151</v>
      </c>
      <c r="B1" t="s">
        <v>256</v>
      </c>
    </row>
    <row r="2" spans="1:2" x14ac:dyDescent="0.25">
      <c r="A2" s="10" t="s">
        <v>16</v>
      </c>
      <c r="B2" s="8">
        <v>9</v>
      </c>
    </row>
    <row r="3" spans="1:2" x14ac:dyDescent="0.25">
      <c r="A3" s="10" t="s">
        <v>30</v>
      </c>
      <c r="B3" s="8">
        <v>7</v>
      </c>
    </row>
    <row r="4" spans="1:2" x14ac:dyDescent="0.25">
      <c r="A4" s="10" t="s">
        <v>46</v>
      </c>
      <c r="B4" s="8">
        <v>7</v>
      </c>
    </row>
    <row r="5" spans="1:2" x14ac:dyDescent="0.25">
      <c r="A5" s="10" t="s">
        <v>9</v>
      </c>
      <c r="B5" s="8">
        <v>7</v>
      </c>
    </row>
    <row r="6" spans="1:2" x14ac:dyDescent="0.25">
      <c r="A6" s="10" t="s">
        <v>57</v>
      </c>
      <c r="B6" s="8">
        <v>6</v>
      </c>
    </row>
    <row r="7" spans="1:2" x14ac:dyDescent="0.25">
      <c r="A7" s="10" t="s">
        <v>35</v>
      </c>
      <c r="B7" s="8">
        <v>6</v>
      </c>
    </row>
    <row r="8" spans="1:2" x14ac:dyDescent="0.25">
      <c r="A8" s="10" t="s">
        <v>41</v>
      </c>
      <c r="B8" s="8">
        <v>6</v>
      </c>
    </row>
    <row r="9" spans="1:2" x14ac:dyDescent="0.25">
      <c r="A9" s="10" t="s">
        <v>51</v>
      </c>
      <c r="B9" s="8">
        <v>5</v>
      </c>
    </row>
    <row r="10" spans="1:2" x14ac:dyDescent="0.25">
      <c r="A10" s="10" t="s">
        <v>23</v>
      </c>
      <c r="B10" s="8">
        <v>5</v>
      </c>
    </row>
    <row r="11" spans="1:2" x14ac:dyDescent="0.25">
      <c r="A11" s="10" t="s">
        <v>62</v>
      </c>
      <c r="B11" s="8">
        <v>3</v>
      </c>
    </row>
    <row r="12" spans="1:2" x14ac:dyDescent="0.25">
      <c r="A12" s="10" t="s">
        <v>143</v>
      </c>
      <c r="B12" s="8">
        <v>3</v>
      </c>
    </row>
    <row r="13" spans="1:2" x14ac:dyDescent="0.25">
      <c r="A13" s="10" t="s">
        <v>222</v>
      </c>
      <c r="B13" s="8">
        <v>2</v>
      </c>
    </row>
    <row r="14" spans="1:2" x14ac:dyDescent="0.25">
      <c r="A14" s="10" t="s">
        <v>160</v>
      </c>
      <c r="B14" s="8">
        <v>2</v>
      </c>
    </row>
    <row r="15" spans="1:2" x14ac:dyDescent="0.25">
      <c r="A15" s="10" t="s">
        <v>191</v>
      </c>
      <c r="B15" s="8">
        <v>1</v>
      </c>
    </row>
    <row r="16" spans="1:2" x14ac:dyDescent="0.25">
      <c r="A16" s="10" t="s">
        <v>167</v>
      </c>
      <c r="B16" s="8">
        <v>1</v>
      </c>
    </row>
    <row r="17" spans="1:2" x14ac:dyDescent="0.25">
      <c r="A17" s="10" t="s">
        <v>147</v>
      </c>
      <c r="B17" s="8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71"/>
  <sheetViews>
    <sheetView zoomScaleNormal="100" workbookViewId="0">
      <pane ySplit="1" topLeftCell="A2" activePane="bottomLeft" state="frozen"/>
      <selection pane="bottomLeft"/>
    </sheetView>
  </sheetViews>
  <sheetFormatPr defaultColWidth="202.28515625" defaultRowHeight="15" customHeight="1" x14ac:dyDescent="0.25"/>
  <cols>
    <col min="1" max="1" width="7.7109375" style="3" customWidth="1"/>
    <col min="2" max="2" width="52.42578125" style="3" bestFit="1" customWidth="1" collapsed="1"/>
    <col min="3" max="3" width="45" style="3" customWidth="1" collapsed="1"/>
    <col min="4" max="4" width="18.5703125" style="3" customWidth="1" collapsed="1"/>
    <col min="5" max="5" width="26.85546875" style="3" customWidth="1" collapsed="1"/>
    <col min="6" max="6" width="34.85546875" style="3" customWidth="1" collapsed="1"/>
    <col min="7" max="7" width="66.5703125" style="3" bestFit="1" customWidth="1" collapsed="1"/>
    <col min="8" max="8" width="16" style="3" customWidth="1" collapsed="1"/>
    <col min="9" max="9" width="13" style="7" customWidth="1" collapsed="1"/>
    <col min="10" max="10" width="6.42578125" style="3" customWidth="1" collapsed="1"/>
    <col min="11" max="11" width="8.7109375" style="3" customWidth="1" collapsed="1"/>
    <col min="12" max="12" width="6.28515625" style="3" customWidth="1" collapsed="1"/>
    <col min="13" max="13" width="112.28515625" style="3" customWidth="1" collapsed="1"/>
    <col min="14" max="22" width="177.28515625" style="3" customWidth="1" collapsed="1"/>
    <col min="23" max="23" width="202.28515625" style="3" collapsed="1"/>
    <col min="24" max="26" width="202.28515625" style="3"/>
    <col min="27" max="16384" width="202.28515625" style="3" collapsed="1"/>
  </cols>
  <sheetData>
    <row r="1" spans="1:12" s="2" customFormat="1" ht="15" customHeight="1" x14ac:dyDescent="0.25">
      <c r="A1" s="1" t="s">
        <v>0</v>
      </c>
      <c r="B1" s="1" t="s">
        <v>1</v>
      </c>
      <c r="C1" s="1" t="s">
        <v>257</v>
      </c>
      <c r="D1" s="1" t="s">
        <v>2</v>
      </c>
      <c r="E1" s="1" t="s">
        <v>258</v>
      </c>
      <c r="F1" s="1" t="s">
        <v>259</v>
      </c>
      <c r="G1" s="1" t="s">
        <v>260</v>
      </c>
      <c r="H1" s="1" t="s">
        <v>3</v>
      </c>
      <c r="I1" s="6" t="s">
        <v>4</v>
      </c>
      <c r="J1" s="11" t="s">
        <v>148</v>
      </c>
      <c r="K1" s="1" t="s">
        <v>149</v>
      </c>
      <c r="L1" s="1" t="s">
        <v>150</v>
      </c>
    </row>
    <row r="2" spans="1:12" ht="15" customHeight="1" x14ac:dyDescent="0.25">
      <c r="A2" s="5" t="s">
        <v>5</v>
      </c>
      <c r="B2" s="5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18">
        <v>1350</v>
      </c>
      <c r="I2" s="7">
        <v>42739</v>
      </c>
      <c r="J2" s="3">
        <f>YEAR(I2)</f>
        <v>2017</v>
      </c>
      <c r="K2" s="3" t="str">
        <f>CHOOSE(MONTH(I2), "Jan","Feb","March","Apr","May","June","July","Aug","Sept","Oct","Nov","Dec")</f>
        <v>Jan</v>
      </c>
      <c r="L2" s="3">
        <f>DAY(I2)</f>
        <v>4</v>
      </c>
    </row>
    <row r="3" spans="1:12" ht="15" customHeight="1" x14ac:dyDescent="0.25">
      <c r="A3" s="5" t="s">
        <v>12</v>
      </c>
      <c r="B3" s="5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18">
        <v>2400</v>
      </c>
      <c r="I3" s="7">
        <v>42747</v>
      </c>
      <c r="J3" s="3">
        <f t="shared" ref="J3:J66" si="0">YEAR(I3)</f>
        <v>2017</v>
      </c>
      <c r="K3" s="3" t="str">
        <f t="shared" ref="K3:K66" si="1">CHOOSE(MONTH(I3), "Jan","Feb","March","Apr","May","June","July","Aug","Sept","Oct","Nov","Dec")</f>
        <v>Jan</v>
      </c>
      <c r="L3" s="3">
        <f t="shared" ref="L3:L66" si="2">DAY(I3)</f>
        <v>12</v>
      </c>
    </row>
    <row r="4" spans="1:12" s="4" customFormat="1" ht="15" customHeight="1" x14ac:dyDescent="0.25">
      <c r="A4" s="5" t="s">
        <v>20</v>
      </c>
      <c r="B4" s="5" t="s">
        <v>21</v>
      </c>
      <c r="C4" s="3" t="s">
        <v>22</v>
      </c>
      <c r="D4" s="3" t="s">
        <v>15</v>
      </c>
      <c r="E4" s="3" t="s">
        <v>23</v>
      </c>
      <c r="F4" s="3" t="s">
        <v>24</v>
      </c>
      <c r="G4" s="3" t="s">
        <v>25</v>
      </c>
      <c r="H4" s="18">
        <v>970</v>
      </c>
      <c r="I4" s="7">
        <v>42751</v>
      </c>
      <c r="J4" s="3">
        <f t="shared" si="0"/>
        <v>2017</v>
      </c>
      <c r="K4" s="3" t="str">
        <f t="shared" si="1"/>
        <v>Jan</v>
      </c>
      <c r="L4" s="3">
        <f t="shared" si="2"/>
        <v>16</v>
      </c>
    </row>
    <row r="5" spans="1:12" ht="15" customHeight="1" x14ac:dyDescent="0.25">
      <c r="A5" s="5" t="s">
        <v>26</v>
      </c>
      <c r="B5" s="5" t="s">
        <v>27</v>
      </c>
      <c r="C5" s="3" t="s">
        <v>28</v>
      </c>
      <c r="D5" s="3" t="s">
        <v>29</v>
      </c>
      <c r="E5" s="3" t="s">
        <v>30</v>
      </c>
      <c r="F5" s="3" t="s">
        <v>31</v>
      </c>
      <c r="G5" s="3" t="s">
        <v>32</v>
      </c>
      <c r="H5" s="18">
        <v>1120</v>
      </c>
      <c r="I5" s="7">
        <v>42762</v>
      </c>
      <c r="J5" s="3">
        <f t="shared" si="0"/>
        <v>2017</v>
      </c>
      <c r="K5" s="3" t="str">
        <f t="shared" si="1"/>
        <v>Jan</v>
      </c>
      <c r="L5" s="3">
        <f t="shared" si="2"/>
        <v>27</v>
      </c>
    </row>
    <row r="6" spans="1:12" ht="15" customHeight="1" x14ac:dyDescent="0.25">
      <c r="A6" s="5" t="s">
        <v>33</v>
      </c>
      <c r="B6" s="5" t="s">
        <v>34</v>
      </c>
      <c r="C6" s="3" t="s">
        <v>14</v>
      </c>
      <c r="D6" s="3" t="s">
        <v>15</v>
      </c>
      <c r="E6" s="3" t="s">
        <v>35</v>
      </c>
      <c r="F6" s="3" t="s">
        <v>36</v>
      </c>
      <c r="G6" s="3" t="s">
        <v>37</v>
      </c>
      <c r="H6" s="18">
        <v>1300</v>
      </c>
      <c r="I6" s="7">
        <v>42774</v>
      </c>
      <c r="J6" s="3">
        <f t="shared" si="0"/>
        <v>2017</v>
      </c>
      <c r="K6" s="3" t="str">
        <f t="shared" si="1"/>
        <v>Feb</v>
      </c>
      <c r="L6" s="3">
        <f t="shared" si="2"/>
        <v>8</v>
      </c>
    </row>
    <row r="7" spans="1:12" ht="15" customHeight="1" x14ac:dyDescent="0.25">
      <c r="A7" s="5" t="s">
        <v>38</v>
      </c>
      <c r="B7" s="5" t="s">
        <v>39</v>
      </c>
      <c r="C7" s="3" t="s">
        <v>40</v>
      </c>
      <c r="D7" s="3" t="s">
        <v>8</v>
      </c>
      <c r="E7" s="3" t="s">
        <v>41</v>
      </c>
      <c r="F7" s="3" t="s">
        <v>42</v>
      </c>
      <c r="G7" s="3" t="s">
        <v>43</v>
      </c>
      <c r="H7" s="18">
        <v>2540</v>
      </c>
      <c r="I7" s="7">
        <v>42775</v>
      </c>
      <c r="J7" s="3">
        <f t="shared" si="0"/>
        <v>2017</v>
      </c>
      <c r="K7" s="3" t="str">
        <f t="shared" si="1"/>
        <v>Feb</v>
      </c>
      <c r="L7" s="3">
        <f t="shared" si="2"/>
        <v>9</v>
      </c>
    </row>
    <row r="8" spans="1:12" ht="15" customHeight="1" x14ac:dyDescent="0.25">
      <c r="A8" s="5" t="s">
        <v>44</v>
      </c>
      <c r="B8" s="5" t="s">
        <v>45</v>
      </c>
      <c r="C8" s="3" t="s">
        <v>19</v>
      </c>
      <c r="D8" s="3" t="s">
        <v>8</v>
      </c>
      <c r="E8" s="3" t="s">
        <v>46</v>
      </c>
      <c r="F8" s="3" t="s">
        <v>47</v>
      </c>
      <c r="G8" s="3" t="s">
        <v>48</v>
      </c>
      <c r="H8" s="18">
        <v>1200</v>
      </c>
      <c r="I8" s="7">
        <v>42777</v>
      </c>
      <c r="J8" s="3">
        <f t="shared" si="0"/>
        <v>2017</v>
      </c>
      <c r="K8" s="3" t="str">
        <f t="shared" si="1"/>
        <v>Feb</v>
      </c>
      <c r="L8" s="3">
        <f t="shared" si="2"/>
        <v>11</v>
      </c>
    </row>
    <row r="9" spans="1:12" ht="15" customHeight="1" x14ac:dyDescent="0.25">
      <c r="A9" s="5" t="s">
        <v>49</v>
      </c>
      <c r="B9" s="5" t="s">
        <v>50</v>
      </c>
      <c r="D9" s="3" t="s">
        <v>15</v>
      </c>
      <c r="E9" s="3" t="s">
        <v>51</v>
      </c>
      <c r="F9" s="3" t="s">
        <v>52</v>
      </c>
      <c r="G9" s="3" t="s">
        <v>53</v>
      </c>
      <c r="H9" s="18">
        <v>3420</v>
      </c>
      <c r="I9" s="7">
        <v>42781</v>
      </c>
      <c r="J9" s="3">
        <f t="shared" si="0"/>
        <v>2017</v>
      </c>
      <c r="K9" s="3" t="str">
        <f t="shared" si="1"/>
        <v>Feb</v>
      </c>
      <c r="L9" s="3">
        <f t="shared" si="2"/>
        <v>15</v>
      </c>
    </row>
    <row r="10" spans="1:12" ht="15" customHeight="1" x14ac:dyDescent="0.25">
      <c r="A10" s="5" t="s">
        <v>54</v>
      </c>
      <c r="B10" s="5" t="s">
        <v>55</v>
      </c>
      <c r="C10" s="3" t="s">
        <v>56</v>
      </c>
      <c r="D10" s="3" t="s">
        <v>29</v>
      </c>
      <c r="E10" s="3" t="s">
        <v>57</v>
      </c>
      <c r="F10" s="3" t="s">
        <v>58</v>
      </c>
      <c r="G10" s="3" t="s">
        <v>59</v>
      </c>
      <c r="H10" s="18">
        <v>1730</v>
      </c>
      <c r="I10" s="7">
        <v>42786</v>
      </c>
      <c r="J10" s="3">
        <f t="shared" si="0"/>
        <v>2017</v>
      </c>
      <c r="K10" s="3" t="str">
        <f t="shared" si="1"/>
        <v>Feb</v>
      </c>
      <c r="L10" s="3">
        <f t="shared" si="2"/>
        <v>20</v>
      </c>
    </row>
    <row r="11" spans="1:12" ht="15" customHeight="1" x14ac:dyDescent="0.25">
      <c r="A11" s="5" t="s">
        <v>60</v>
      </c>
      <c r="B11" s="5" t="s">
        <v>61</v>
      </c>
      <c r="C11" s="3" t="s">
        <v>14</v>
      </c>
      <c r="D11" s="3" t="s">
        <v>15</v>
      </c>
      <c r="E11" s="3" t="s">
        <v>62</v>
      </c>
      <c r="F11" s="3" t="s">
        <v>63</v>
      </c>
      <c r="G11" s="3" t="s">
        <v>64</v>
      </c>
      <c r="H11" s="18">
        <v>990</v>
      </c>
      <c r="I11" s="7">
        <v>42789</v>
      </c>
      <c r="J11" s="3">
        <f t="shared" si="0"/>
        <v>2017</v>
      </c>
      <c r="K11" s="3" t="str">
        <f t="shared" si="1"/>
        <v>Feb</v>
      </c>
      <c r="L11" s="3">
        <f t="shared" si="2"/>
        <v>23</v>
      </c>
    </row>
    <row r="12" spans="1:12" ht="15" customHeight="1" x14ac:dyDescent="0.25">
      <c r="A12" s="5" t="s">
        <v>65</v>
      </c>
      <c r="B12" s="5" t="s">
        <v>66</v>
      </c>
      <c r="C12" s="3" t="s">
        <v>67</v>
      </c>
      <c r="D12" s="3" t="s">
        <v>8</v>
      </c>
      <c r="E12" s="3" t="s">
        <v>9</v>
      </c>
      <c r="F12" s="3" t="s">
        <v>10</v>
      </c>
      <c r="G12" s="3" t="s">
        <v>11</v>
      </c>
      <c r="H12" s="18">
        <v>2100</v>
      </c>
      <c r="I12" s="7">
        <v>42793</v>
      </c>
      <c r="J12" s="3">
        <f t="shared" si="0"/>
        <v>2017</v>
      </c>
      <c r="K12" s="3" t="str">
        <f t="shared" si="1"/>
        <v>Feb</v>
      </c>
      <c r="L12" s="3">
        <f t="shared" si="2"/>
        <v>27</v>
      </c>
    </row>
    <row r="13" spans="1:12" ht="15" customHeight="1" x14ac:dyDescent="0.25">
      <c r="A13" s="5" t="s">
        <v>68</v>
      </c>
      <c r="B13" s="5" t="s">
        <v>69</v>
      </c>
      <c r="C13" s="3" t="s">
        <v>70</v>
      </c>
      <c r="D13" s="3" t="s">
        <v>8</v>
      </c>
      <c r="E13" s="3" t="s">
        <v>30</v>
      </c>
      <c r="F13" s="3" t="s">
        <v>31</v>
      </c>
      <c r="G13" s="3" t="s">
        <v>71</v>
      </c>
      <c r="H13" s="18">
        <v>1340</v>
      </c>
      <c r="I13" s="7">
        <v>42794</v>
      </c>
      <c r="J13" s="3">
        <f t="shared" si="0"/>
        <v>2017</v>
      </c>
      <c r="K13" s="3" t="str">
        <f t="shared" si="1"/>
        <v>Feb</v>
      </c>
      <c r="L13" s="3">
        <f t="shared" si="2"/>
        <v>28</v>
      </c>
    </row>
    <row r="14" spans="1:12" ht="15" customHeight="1" x14ac:dyDescent="0.25">
      <c r="A14" s="5" t="s">
        <v>72</v>
      </c>
      <c r="B14" s="5" t="s">
        <v>73</v>
      </c>
      <c r="C14" s="3" t="s">
        <v>19</v>
      </c>
      <c r="D14" s="3" t="s">
        <v>29</v>
      </c>
      <c r="E14" s="3" t="s">
        <v>51</v>
      </c>
      <c r="F14" s="3" t="s">
        <v>52</v>
      </c>
      <c r="G14" s="3" t="s">
        <v>74</v>
      </c>
      <c r="H14" s="18">
        <v>1500</v>
      </c>
      <c r="I14" s="7">
        <v>42795</v>
      </c>
      <c r="J14" s="3">
        <f t="shared" si="0"/>
        <v>2017</v>
      </c>
      <c r="K14" s="3" t="str">
        <f t="shared" si="1"/>
        <v>March</v>
      </c>
      <c r="L14" s="3">
        <f t="shared" si="2"/>
        <v>1</v>
      </c>
    </row>
    <row r="15" spans="1:12" ht="15" customHeight="1" x14ac:dyDescent="0.25">
      <c r="A15" s="5" t="s">
        <v>75</v>
      </c>
      <c r="B15" s="5" t="s">
        <v>76</v>
      </c>
      <c r="C15" s="3" t="s">
        <v>77</v>
      </c>
      <c r="D15" s="3" t="s">
        <v>8</v>
      </c>
      <c r="E15" s="3" t="s">
        <v>9</v>
      </c>
      <c r="F15" s="3" t="s">
        <v>10</v>
      </c>
      <c r="G15" s="3" t="s">
        <v>78</v>
      </c>
      <c r="H15" s="18">
        <v>1600</v>
      </c>
      <c r="I15" s="7">
        <v>42806</v>
      </c>
      <c r="J15" s="3">
        <f t="shared" si="0"/>
        <v>2017</v>
      </c>
      <c r="K15" s="3" t="str">
        <f t="shared" si="1"/>
        <v>March</v>
      </c>
      <c r="L15" s="3">
        <f t="shared" si="2"/>
        <v>12</v>
      </c>
    </row>
    <row r="16" spans="1:12" ht="15" customHeight="1" x14ac:dyDescent="0.25">
      <c r="A16" s="5" t="s">
        <v>79</v>
      </c>
      <c r="B16" s="5" t="s">
        <v>80</v>
      </c>
      <c r="C16" s="3" t="s">
        <v>81</v>
      </c>
      <c r="D16" s="3" t="s">
        <v>15</v>
      </c>
      <c r="E16" s="3" t="s">
        <v>16</v>
      </c>
      <c r="F16" s="3" t="s">
        <v>17</v>
      </c>
      <c r="G16" s="3" t="s">
        <v>82</v>
      </c>
      <c r="H16" s="18">
        <v>2100</v>
      </c>
      <c r="I16" s="7">
        <v>42817</v>
      </c>
      <c r="J16" s="3">
        <f t="shared" si="0"/>
        <v>2017</v>
      </c>
      <c r="K16" s="3" t="str">
        <f t="shared" si="1"/>
        <v>March</v>
      </c>
      <c r="L16" s="3">
        <f t="shared" si="2"/>
        <v>23</v>
      </c>
    </row>
    <row r="17" spans="1:12" ht="15" customHeight="1" x14ac:dyDescent="0.25">
      <c r="A17" s="5" t="s">
        <v>83</v>
      </c>
      <c r="B17" s="5" t="s">
        <v>84</v>
      </c>
      <c r="C17" s="3" t="s">
        <v>19</v>
      </c>
      <c r="D17" s="3" t="s">
        <v>15</v>
      </c>
      <c r="E17" s="3" t="s">
        <v>41</v>
      </c>
      <c r="F17" s="3" t="s">
        <v>85</v>
      </c>
      <c r="G17" s="3" t="s">
        <v>86</v>
      </c>
      <c r="H17" s="18">
        <v>3400</v>
      </c>
      <c r="I17" s="7">
        <v>42821</v>
      </c>
      <c r="J17" s="3">
        <f t="shared" si="0"/>
        <v>2017</v>
      </c>
      <c r="K17" s="3" t="str">
        <f t="shared" si="1"/>
        <v>March</v>
      </c>
      <c r="L17" s="3">
        <f t="shared" si="2"/>
        <v>27</v>
      </c>
    </row>
    <row r="18" spans="1:12" ht="15" customHeight="1" x14ac:dyDescent="0.25">
      <c r="A18" s="5" t="s">
        <v>87</v>
      </c>
      <c r="B18" s="5" t="s">
        <v>88</v>
      </c>
      <c r="C18" s="3" t="s">
        <v>77</v>
      </c>
      <c r="D18" s="3" t="s">
        <v>8</v>
      </c>
      <c r="E18" s="3" t="s">
        <v>9</v>
      </c>
      <c r="F18" s="3" t="s">
        <v>10</v>
      </c>
      <c r="G18" s="3" t="s">
        <v>89</v>
      </c>
      <c r="H18" s="18">
        <v>850</v>
      </c>
      <c r="I18" s="7">
        <v>42830</v>
      </c>
      <c r="J18" s="3">
        <f t="shared" si="0"/>
        <v>2017</v>
      </c>
      <c r="K18" s="3" t="str">
        <f t="shared" si="1"/>
        <v>Apr</v>
      </c>
      <c r="L18" s="3">
        <f t="shared" si="2"/>
        <v>5</v>
      </c>
    </row>
    <row r="19" spans="1:12" ht="15" customHeight="1" x14ac:dyDescent="0.25">
      <c r="A19" s="5" t="s">
        <v>90</v>
      </c>
      <c r="B19" s="5" t="s">
        <v>91</v>
      </c>
      <c r="C19" s="3" t="s">
        <v>7</v>
      </c>
      <c r="D19" s="3" t="s">
        <v>8</v>
      </c>
      <c r="E19" s="3" t="s">
        <v>23</v>
      </c>
      <c r="F19" s="3" t="s">
        <v>24</v>
      </c>
      <c r="G19" s="3" t="s">
        <v>92</v>
      </c>
      <c r="H19" s="18">
        <v>1300</v>
      </c>
      <c r="I19" s="7">
        <v>42832</v>
      </c>
      <c r="J19" s="3">
        <f t="shared" si="0"/>
        <v>2017</v>
      </c>
      <c r="K19" s="3" t="str">
        <f t="shared" si="1"/>
        <v>Apr</v>
      </c>
      <c r="L19" s="3">
        <f t="shared" si="2"/>
        <v>7</v>
      </c>
    </row>
    <row r="20" spans="1:12" ht="15" customHeight="1" x14ac:dyDescent="0.25">
      <c r="A20" s="5" t="s">
        <v>93</v>
      </c>
      <c r="B20" s="5" t="s">
        <v>94</v>
      </c>
      <c r="C20" s="3" t="s">
        <v>19</v>
      </c>
      <c r="D20" s="3" t="s">
        <v>8</v>
      </c>
      <c r="E20" s="3" t="s">
        <v>46</v>
      </c>
      <c r="F20" s="3" t="s">
        <v>47</v>
      </c>
      <c r="G20" s="3" t="s">
        <v>95</v>
      </c>
      <c r="H20" s="18">
        <v>520</v>
      </c>
      <c r="I20" s="7">
        <v>42834</v>
      </c>
      <c r="J20" s="3">
        <f t="shared" si="0"/>
        <v>2017</v>
      </c>
      <c r="K20" s="3" t="str">
        <f t="shared" si="1"/>
        <v>Apr</v>
      </c>
      <c r="L20" s="3">
        <f t="shared" si="2"/>
        <v>9</v>
      </c>
    </row>
    <row r="21" spans="1:12" ht="15" customHeight="1" x14ac:dyDescent="0.25">
      <c r="A21" s="5" t="s">
        <v>96</v>
      </c>
      <c r="B21" s="5" t="s">
        <v>97</v>
      </c>
      <c r="C21" s="3" t="s">
        <v>19</v>
      </c>
      <c r="D21" s="3" t="s">
        <v>15</v>
      </c>
      <c r="E21" s="3" t="s">
        <v>46</v>
      </c>
      <c r="F21" s="3" t="s">
        <v>47</v>
      </c>
      <c r="G21" s="3" t="s">
        <v>98</v>
      </c>
      <c r="H21" s="18">
        <v>2700</v>
      </c>
      <c r="I21" s="7">
        <v>42837</v>
      </c>
      <c r="J21" s="3">
        <f t="shared" si="0"/>
        <v>2017</v>
      </c>
      <c r="K21" s="3" t="str">
        <f t="shared" si="1"/>
        <v>Apr</v>
      </c>
      <c r="L21" s="3">
        <f t="shared" si="2"/>
        <v>12</v>
      </c>
    </row>
    <row r="22" spans="1:12" ht="15" customHeight="1" x14ac:dyDescent="0.25">
      <c r="A22" s="5" t="s">
        <v>99</v>
      </c>
      <c r="B22" s="5" t="s">
        <v>100</v>
      </c>
      <c r="C22" s="3" t="s">
        <v>19</v>
      </c>
      <c r="D22" s="3" t="s">
        <v>29</v>
      </c>
      <c r="E22" s="3" t="s">
        <v>16</v>
      </c>
      <c r="F22" s="3" t="s">
        <v>17</v>
      </c>
      <c r="G22" s="3" t="s">
        <v>101</v>
      </c>
      <c r="H22" s="18">
        <v>1400</v>
      </c>
      <c r="I22" s="7">
        <v>42839</v>
      </c>
      <c r="J22" s="3">
        <f t="shared" si="0"/>
        <v>2017</v>
      </c>
      <c r="K22" s="3" t="str">
        <f t="shared" si="1"/>
        <v>Apr</v>
      </c>
      <c r="L22" s="3">
        <f t="shared" si="2"/>
        <v>14</v>
      </c>
    </row>
    <row r="23" spans="1:12" ht="15" customHeight="1" x14ac:dyDescent="0.25">
      <c r="A23" s="5" t="s">
        <v>102</v>
      </c>
      <c r="B23" s="5" t="s">
        <v>103</v>
      </c>
      <c r="C23" s="3" t="s">
        <v>104</v>
      </c>
      <c r="D23" s="3" t="s">
        <v>29</v>
      </c>
      <c r="E23" s="3" t="s">
        <v>9</v>
      </c>
      <c r="F23" s="3" t="s">
        <v>10</v>
      </c>
      <c r="G23" s="3" t="s">
        <v>105</v>
      </c>
      <c r="H23" s="18">
        <v>930</v>
      </c>
      <c r="I23" s="7">
        <v>42845</v>
      </c>
      <c r="J23" s="3">
        <f t="shared" si="0"/>
        <v>2017</v>
      </c>
      <c r="K23" s="3" t="str">
        <f t="shared" si="1"/>
        <v>Apr</v>
      </c>
      <c r="L23" s="3">
        <f t="shared" si="2"/>
        <v>20</v>
      </c>
    </row>
    <row r="24" spans="1:12" ht="15" customHeight="1" x14ac:dyDescent="0.25">
      <c r="A24" s="5" t="s">
        <v>106</v>
      </c>
      <c r="B24" s="5" t="s">
        <v>107</v>
      </c>
      <c r="C24" s="3" t="s">
        <v>19</v>
      </c>
      <c r="D24" s="3" t="s">
        <v>8</v>
      </c>
      <c r="E24" s="3" t="s">
        <v>41</v>
      </c>
      <c r="F24" s="3" t="s">
        <v>85</v>
      </c>
      <c r="G24" s="3" t="s">
        <v>108</v>
      </c>
      <c r="H24" s="18">
        <v>2200</v>
      </c>
      <c r="I24" s="7">
        <v>42847</v>
      </c>
      <c r="J24" s="3">
        <f t="shared" si="0"/>
        <v>2017</v>
      </c>
      <c r="K24" s="3" t="str">
        <f t="shared" si="1"/>
        <v>Apr</v>
      </c>
      <c r="L24" s="3">
        <f t="shared" si="2"/>
        <v>22</v>
      </c>
    </row>
    <row r="25" spans="1:12" ht="15" customHeight="1" x14ac:dyDescent="0.25">
      <c r="A25" s="5" t="s">
        <v>109</v>
      </c>
      <c r="B25" s="5" t="s">
        <v>110</v>
      </c>
      <c r="C25" s="3" t="s">
        <v>104</v>
      </c>
      <c r="D25" s="3" t="s">
        <v>29</v>
      </c>
      <c r="E25" s="3" t="s">
        <v>35</v>
      </c>
      <c r="F25" s="3" t="s">
        <v>36</v>
      </c>
      <c r="G25" s="3" t="s">
        <v>111</v>
      </c>
      <c r="H25" s="18">
        <v>1840</v>
      </c>
      <c r="I25" s="7">
        <v>42851</v>
      </c>
      <c r="J25" s="3">
        <f t="shared" si="0"/>
        <v>2017</v>
      </c>
      <c r="K25" s="3" t="str">
        <f t="shared" si="1"/>
        <v>Apr</v>
      </c>
      <c r="L25" s="3">
        <f t="shared" si="2"/>
        <v>26</v>
      </c>
    </row>
    <row r="26" spans="1:12" ht="15" customHeight="1" x14ac:dyDescent="0.25">
      <c r="A26" s="5" t="s">
        <v>112</v>
      </c>
      <c r="B26" s="5" t="s">
        <v>113</v>
      </c>
      <c r="C26" s="3" t="s">
        <v>114</v>
      </c>
      <c r="D26" s="3" t="s">
        <v>8</v>
      </c>
      <c r="E26" s="3" t="s">
        <v>35</v>
      </c>
      <c r="F26" s="3" t="s">
        <v>36</v>
      </c>
      <c r="G26" s="3" t="s">
        <v>115</v>
      </c>
      <c r="H26" s="18">
        <v>3100</v>
      </c>
      <c r="I26" s="7">
        <v>42854</v>
      </c>
      <c r="J26" s="3">
        <f t="shared" si="0"/>
        <v>2017</v>
      </c>
      <c r="K26" s="3" t="str">
        <f t="shared" si="1"/>
        <v>Apr</v>
      </c>
      <c r="L26" s="3">
        <f t="shared" si="2"/>
        <v>29</v>
      </c>
    </row>
    <row r="27" spans="1:12" ht="15" customHeight="1" x14ac:dyDescent="0.25">
      <c r="A27" s="5" t="s">
        <v>116</v>
      </c>
      <c r="B27" s="5" t="s">
        <v>117</v>
      </c>
      <c r="C27" s="3" t="s">
        <v>19</v>
      </c>
      <c r="D27" s="3" t="s">
        <v>15</v>
      </c>
      <c r="E27" s="3" t="s">
        <v>9</v>
      </c>
      <c r="F27" s="3" t="s">
        <v>10</v>
      </c>
      <c r="G27" s="3" t="s">
        <v>11</v>
      </c>
      <c r="H27" s="18">
        <v>1560</v>
      </c>
      <c r="I27" s="7">
        <v>42857</v>
      </c>
      <c r="J27" s="3">
        <f t="shared" si="0"/>
        <v>2017</v>
      </c>
      <c r="K27" s="3" t="str">
        <f t="shared" si="1"/>
        <v>May</v>
      </c>
      <c r="L27" s="3">
        <f t="shared" si="2"/>
        <v>2</v>
      </c>
    </row>
    <row r="28" spans="1:12" ht="15" customHeight="1" x14ac:dyDescent="0.25">
      <c r="A28" s="5" t="s">
        <v>118</v>
      </c>
      <c r="B28" s="5" t="s">
        <v>119</v>
      </c>
      <c r="C28" s="3" t="s">
        <v>70</v>
      </c>
      <c r="D28" s="3" t="s">
        <v>15</v>
      </c>
      <c r="E28" s="3" t="s">
        <v>57</v>
      </c>
      <c r="F28" s="3" t="s">
        <v>58</v>
      </c>
      <c r="G28" s="3" t="s">
        <v>120</v>
      </c>
      <c r="H28" s="18">
        <v>2500</v>
      </c>
      <c r="I28" s="7">
        <v>42860</v>
      </c>
      <c r="J28" s="3">
        <f t="shared" si="0"/>
        <v>2017</v>
      </c>
      <c r="K28" s="3" t="str">
        <f t="shared" si="1"/>
        <v>May</v>
      </c>
      <c r="L28" s="3">
        <f t="shared" si="2"/>
        <v>5</v>
      </c>
    </row>
    <row r="29" spans="1:12" ht="15" customHeight="1" x14ac:dyDescent="0.25">
      <c r="A29" s="5" t="s">
        <v>121</v>
      </c>
      <c r="B29" s="5" t="s">
        <v>122</v>
      </c>
      <c r="C29" s="3" t="s">
        <v>123</v>
      </c>
      <c r="D29" s="3" t="s">
        <v>15</v>
      </c>
      <c r="E29" s="3" t="s">
        <v>16</v>
      </c>
      <c r="F29" s="3" t="s">
        <v>17</v>
      </c>
      <c r="G29" s="3" t="s">
        <v>82</v>
      </c>
      <c r="H29" s="18">
        <v>420</v>
      </c>
      <c r="I29" s="7">
        <v>42862</v>
      </c>
      <c r="J29" s="3">
        <f t="shared" si="0"/>
        <v>2017</v>
      </c>
      <c r="K29" s="3" t="str">
        <f t="shared" si="1"/>
        <v>May</v>
      </c>
      <c r="L29" s="3">
        <f t="shared" si="2"/>
        <v>7</v>
      </c>
    </row>
    <row r="30" spans="1:12" ht="15" customHeight="1" x14ac:dyDescent="0.25">
      <c r="A30" s="5" t="s">
        <v>124</v>
      </c>
      <c r="B30" s="5" t="s">
        <v>125</v>
      </c>
      <c r="C30" s="3" t="s">
        <v>19</v>
      </c>
      <c r="D30" s="3" t="s">
        <v>8</v>
      </c>
      <c r="E30" s="3" t="s">
        <v>46</v>
      </c>
      <c r="F30" s="3" t="s">
        <v>85</v>
      </c>
      <c r="G30" s="3" t="s">
        <v>126</v>
      </c>
      <c r="H30" s="18">
        <v>2720</v>
      </c>
      <c r="I30" s="7">
        <v>42869</v>
      </c>
      <c r="J30" s="3">
        <f t="shared" si="0"/>
        <v>2017</v>
      </c>
      <c r="K30" s="3" t="str">
        <f t="shared" si="1"/>
        <v>May</v>
      </c>
      <c r="L30" s="3">
        <f t="shared" si="2"/>
        <v>14</v>
      </c>
    </row>
    <row r="31" spans="1:12" ht="15" customHeight="1" x14ac:dyDescent="0.25">
      <c r="A31" s="5" t="s">
        <v>127</v>
      </c>
      <c r="B31" s="5" t="s">
        <v>128</v>
      </c>
      <c r="C31" s="3" t="s">
        <v>123</v>
      </c>
      <c r="D31" s="3" t="s">
        <v>29</v>
      </c>
      <c r="E31" s="3" t="s">
        <v>51</v>
      </c>
      <c r="F31" s="3" t="s">
        <v>52</v>
      </c>
      <c r="G31" s="3" t="s">
        <v>53</v>
      </c>
      <c r="H31" s="18">
        <v>1200</v>
      </c>
      <c r="I31" s="7">
        <v>42871</v>
      </c>
      <c r="J31" s="3">
        <f t="shared" si="0"/>
        <v>2017</v>
      </c>
      <c r="K31" s="3" t="str">
        <f t="shared" si="1"/>
        <v>May</v>
      </c>
      <c r="L31" s="3">
        <f t="shared" si="2"/>
        <v>16</v>
      </c>
    </row>
    <row r="32" spans="1:12" ht="15" customHeight="1" x14ac:dyDescent="0.25">
      <c r="A32" s="5" t="s">
        <v>129</v>
      </c>
      <c r="B32" s="5" t="s">
        <v>130</v>
      </c>
      <c r="C32" s="3" t="s">
        <v>67</v>
      </c>
      <c r="D32" s="3" t="s">
        <v>29</v>
      </c>
      <c r="E32" s="3" t="s">
        <v>57</v>
      </c>
      <c r="F32" s="3" t="s">
        <v>58</v>
      </c>
      <c r="G32" s="3" t="s">
        <v>131</v>
      </c>
      <c r="H32" s="18">
        <v>2500</v>
      </c>
      <c r="I32" s="7">
        <v>42871</v>
      </c>
      <c r="J32" s="3">
        <f t="shared" si="0"/>
        <v>2017</v>
      </c>
      <c r="K32" s="3" t="str">
        <f t="shared" si="1"/>
        <v>May</v>
      </c>
      <c r="L32" s="3">
        <f t="shared" si="2"/>
        <v>16</v>
      </c>
    </row>
    <row r="33" spans="1:12" ht="15" customHeight="1" x14ac:dyDescent="0.25">
      <c r="A33" s="5" t="s">
        <v>132</v>
      </c>
      <c r="B33" s="5" t="s">
        <v>133</v>
      </c>
      <c r="C33" s="3" t="s">
        <v>70</v>
      </c>
      <c r="D33" s="3" t="s">
        <v>29</v>
      </c>
      <c r="E33" s="3" t="s">
        <v>30</v>
      </c>
      <c r="F33" s="3" t="s">
        <v>31</v>
      </c>
      <c r="G33" s="3" t="s">
        <v>134</v>
      </c>
      <c r="H33" s="18">
        <v>3200</v>
      </c>
      <c r="I33" s="7">
        <v>42871</v>
      </c>
      <c r="J33" s="3">
        <f t="shared" si="0"/>
        <v>2017</v>
      </c>
      <c r="K33" s="3" t="str">
        <f t="shared" si="1"/>
        <v>May</v>
      </c>
      <c r="L33" s="3">
        <f t="shared" si="2"/>
        <v>16</v>
      </c>
    </row>
    <row r="34" spans="1:12" ht="15" customHeight="1" x14ac:dyDescent="0.25">
      <c r="A34" s="5" t="s">
        <v>135</v>
      </c>
      <c r="B34" s="5" t="s">
        <v>136</v>
      </c>
      <c r="C34" s="3" t="s">
        <v>19</v>
      </c>
      <c r="D34" s="3" t="s">
        <v>29</v>
      </c>
      <c r="E34" s="3" t="s">
        <v>41</v>
      </c>
      <c r="F34" s="3" t="s">
        <v>42</v>
      </c>
      <c r="G34" s="3" t="s">
        <v>137</v>
      </c>
      <c r="H34" s="18">
        <v>4600</v>
      </c>
      <c r="I34" s="7">
        <v>42871</v>
      </c>
      <c r="J34" s="3">
        <f t="shared" si="0"/>
        <v>2017</v>
      </c>
      <c r="K34" s="3" t="str">
        <f t="shared" si="1"/>
        <v>May</v>
      </c>
      <c r="L34" s="3">
        <f t="shared" si="2"/>
        <v>16</v>
      </c>
    </row>
    <row r="35" spans="1:12" ht="15" customHeight="1" x14ac:dyDescent="0.25">
      <c r="A35" s="5" t="s">
        <v>138</v>
      </c>
      <c r="B35" s="5" t="s">
        <v>139</v>
      </c>
      <c r="C35" s="3" t="s">
        <v>67</v>
      </c>
      <c r="D35" s="3" t="s">
        <v>29</v>
      </c>
      <c r="E35" s="3" t="s">
        <v>23</v>
      </c>
      <c r="F35" s="3" t="s">
        <v>24</v>
      </c>
      <c r="G35" s="3" t="s">
        <v>140</v>
      </c>
      <c r="H35" s="18">
        <v>44600</v>
      </c>
      <c r="I35" s="7">
        <v>42871</v>
      </c>
      <c r="J35" s="3">
        <f t="shared" si="0"/>
        <v>2017</v>
      </c>
      <c r="K35" s="3" t="str">
        <f t="shared" si="1"/>
        <v>May</v>
      </c>
      <c r="L35" s="3">
        <f t="shared" si="2"/>
        <v>16</v>
      </c>
    </row>
    <row r="36" spans="1:12" ht="15" customHeight="1" x14ac:dyDescent="0.25">
      <c r="A36" s="5" t="s">
        <v>141</v>
      </c>
      <c r="B36" s="5" t="s">
        <v>142</v>
      </c>
      <c r="C36" s="3" t="s">
        <v>19</v>
      </c>
      <c r="D36" s="3" t="s">
        <v>29</v>
      </c>
      <c r="E36" s="3" t="s">
        <v>143</v>
      </c>
      <c r="F36" s="3" t="s">
        <v>144</v>
      </c>
      <c r="G36" s="3" t="s">
        <v>145</v>
      </c>
      <c r="H36" s="18">
        <v>22000</v>
      </c>
      <c r="I36" s="7">
        <v>42872</v>
      </c>
      <c r="J36" s="3">
        <f t="shared" si="0"/>
        <v>2017</v>
      </c>
      <c r="K36" s="3" t="str">
        <f t="shared" si="1"/>
        <v>May</v>
      </c>
      <c r="L36" s="3">
        <f t="shared" si="2"/>
        <v>17</v>
      </c>
    </row>
    <row r="37" spans="1:12" ht="15" customHeight="1" x14ac:dyDescent="0.25">
      <c r="A37" s="14" t="s">
        <v>152</v>
      </c>
      <c r="B37" s="14" t="s">
        <v>153</v>
      </c>
      <c r="C37" s="3" t="s">
        <v>123</v>
      </c>
      <c r="D37" s="3" t="s">
        <v>29</v>
      </c>
      <c r="E37" s="3" t="s">
        <v>16</v>
      </c>
      <c r="F37" s="3" t="s">
        <v>17</v>
      </c>
      <c r="G37" s="3" t="s">
        <v>154</v>
      </c>
      <c r="H37" s="18">
        <v>6000</v>
      </c>
      <c r="I37" s="7">
        <v>42874</v>
      </c>
      <c r="J37" s="3">
        <f t="shared" si="0"/>
        <v>2017</v>
      </c>
      <c r="K37" s="3" t="str">
        <f t="shared" si="1"/>
        <v>May</v>
      </c>
      <c r="L37" s="3">
        <f t="shared" si="2"/>
        <v>19</v>
      </c>
    </row>
    <row r="38" spans="1:12" x14ac:dyDescent="0.25">
      <c r="A38" s="14" t="s">
        <v>155</v>
      </c>
      <c r="B38" s="14" t="s">
        <v>156</v>
      </c>
      <c r="C38" s="3" t="s">
        <v>19</v>
      </c>
      <c r="D38" s="3" t="s">
        <v>29</v>
      </c>
      <c r="E38" s="3" t="s">
        <v>30</v>
      </c>
      <c r="F38" s="3" t="s">
        <v>31</v>
      </c>
      <c r="G38" s="3" t="s">
        <v>157</v>
      </c>
      <c r="H38" s="18">
        <v>6330</v>
      </c>
      <c r="I38" s="7">
        <v>42512</v>
      </c>
      <c r="J38" s="3">
        <f t="shared" si="0"/>
        <v>2016</v>
      </c>
      <c r="K38" s="3" t="str">
        <f t="shared" si="1"/>
        <v>May</v>
      </c>
      <c r="L38" s="3">
        <f t="shared" si="2"/>
        <v>22</v>
      </c>
    </row>
    <row r="39" spans="1:12" ht="15" customHeight="1" x14ac:dyDescent="0.25">
      <c r="A39" s="14" t="s">
        <v>158</v>
      </c>
      <c r="B39" s="14" t="s">
        <v>159</v>
      </c>
      <c r="C39" s="3" t="s">
        <v>70</v>
      </c>
      <c r="D39" s="3" t="s">
        <v>29</v>
      </c>
      <c r="E39" s="3" t="s">
        <v>160</v>
      </c>
      <c r="F39" s="3" t="s">
        <v>161</v>
      </c>
      <c r="G39" s="3" t="s">
        <v>19</v>
      </c>
      <c r="H39" s="18">
        <v>10500</v>
      </c>
      <c r="I39" s="7">
        <v>42516</v>
      </c>
      <c r="J39" s="3">
        <f t="shared" si="0"/>
        <v>2016</v>
      </c>
      <c r="K39" s="3" t="str">
        <f t="shared" si="1"/>
        <v>May</v>
      </c>
      <c r="L39" s="3">
        <f t="shared" si="2"/>
        <v>26</v>
      </c>
    </row>
    <row r="40" spans="1:12" ht="15" customHeight="1" x14ac:dyDescent="0.25">
      <c r="A40" s="14" t="s">
        <v>162</v>
      </c>
      <c r="B40" s="14" t="s">
        <v>163</v>
      </c>
      <c r="C40" s="3" t="s">
        <v>81</v>
      </c>
      <c r="D40" s="3" t="s">
        <v>29</v>
      </c>
      <c r="E40" s="3" t="s">
        <v>57</v>
      </c>
      <c r="F40" s="3" t="s">
        <v>58</v>
      </c>
      <c r="G40" s="3" t="s">
        <v>164</v>
      </c>
      <c r="H40" s="18">
        <v>1200</v>
      </c>
      <c r="I40" s="7">
        <v>42518</v>
      </c>
      <c r="J40" s="3">
        <f t="shared" si="0"/>
        <v>2016</v>
      </c>
      <c r="K40" s="3" t="str">
        <f t="shared" si="1"/>
        <v>May</v>
      </c>
      <c r="L40" s="3">
        <f t="shared" si="2"/>
        <v>28</v>
      </c>
    </row>
    <row r="41" spans="1:12" ht="15" customHeight="1" x14ac:dyDescent="0.25">
      <c r="A41" s="14" t="s">
        <v>165</v>
      </c>
      <c r="B41" s="14" t="s">
        <v>166</v>
      </c>
      <c r="C41" s="3" t="s">
        <v>104</v>
      </c>
      <c r="D41" s="3" t="s">
        <v>29</v>
      </c>
      <c r="E41" s="3" t="s">
        <v>167</v>
      </c>
      <c r="F41" s="3" t="s">
        <v>168</v>
      </c>
      <c r="G41" s="3" t="s">
        <v>169</v>
      </c>
      <c r="H41" s="18">
        <v>120000</v>
      </c>
      <c r="I41" s="7">
        <v>42885</v>
      </c>
      <c r="J41" s="3">
        <f t="shared" si="0"/>
        <v>2017</v>
      </c>
      <c r="K41" s="3" t="str">
        <f t="shared" si="1"/>
        <v>May</v>
      </c>
      <c r="L41" s="3">
        <f t="shared" si="2"/>
        <v>30</v>
      </c>
    </row>
    <row r="42" spans="1:12" ht="15" customHeight="1" x14ac:dyDescent="0.25">
      <c r="A42" s="14" t="s">
        <v>170</v>
      </c>
      <c r="B42" s="14" t="s">
        <v>171</v>
      </c>
      <c r="C42" s="3" t="s">
        <v>104</v>
      </c>
      <c r="D42" s="3" t="s">
        <v>29</v>
      </c>
      <c r="E42" s="3" t="s">
        <v>57</v>
      </c>
      <c r="F42" s="3" t="s">
        <v>58</v>
      </c>
      <c r="G42" s="3" t="s">
        <v>172</v>
      </c>
      <c r="H42" s="18">
        <v>12000</v>
      </c>
      <c r="I42" s="7">
        <v>42892</v>
      </c>
      <c r="J42" s="3">
        <f t="shared" si="0"/>
        <v>2017</v>
      </c>
      <c r="K42" s="3" t="str">
        <f t="shared" si="1"/>
        <v>June</v>
      </c>
      <c r="L42" s="3">
        <f t="shared" si="2"/>
        <v>6</v>
      </c>
    </row>
    <row r="43" spans="1:12" ht="15" customHeight="1" x14ac:dyDescent="0.25">
      <c r="A43" s="14" t="s">
        <v>173</v>
      </c>
      <c r="B43" s="14" t="s">
        <v>113</v>
      </c>
      <c r="C43" s="3" t="s">
        <v>104</v>
      </c>
      <c r="D43" s="3" t="s">
        <v>29</v>
      </c>
      <c r="E43" s="3" t="s">
        <v>35</v>
      </c>
      <c r="F43" s="3" t="s">
        <v>36</v>
      </c>
      <c r="G43" s="3" t="s">
        <v>174</v>
      </c>
      <c r="H43" s="18">
        <v>50000</v>
      </c>
      <c r="I43" s="7">
        <v>42893</v>
      </c>
      <c r="J43" s="3">
        <f t="shared" si="0"/>
        <v>2017</v>
      </c>
      <c r="K43" s="3" t="str">
        <f t="shared" si="1"/>
        <v>June</v>
      </c>
      <c r="L43" s="3">
        <f t="shared" si="2"/>
        <v>7</v>
      </c>
    </row>
    <row r="44" spans="1:12" ht="15" customHeight="1" x14ac:dyDescent="0.25">
      <c r="A44" s="14" t="s">
        <v>175</v>
      </c>
      <c r="B44" s="14" t="s">
        <v>176</v>
      </c>
      <c r="C44" s="3" t="s">
        <v>81</v>
      </c>
      <c r="D44" s="3" t="s">
        <v>29</v>
      </c>
      <c r="E44" s="3" t="s">
        <v>23</v>
      </c>
      <c r="F44" s="3" t="s">
        <v>24</v>
      </c>
      <c r="G44" s="3" t="s">
        <v>177</v>
      </c>
      <c r="H44" s="18">
        <v>20000</v>
      </c>
      <c r="I44" s="7">
        <v>42898</v>
      </c>
      <c r="J44" s="3">
        <f t="shared" si="0"/>
        <v>2017</v>
      </c>
      <c r="K44" s="3" t="str">
        <f t="shared" si="1"/>
        <v>June</v>
      </c>
      <c r="L44" s="3">
        <f t="shared" si="2"/>
        <v>12</v>
      </c>
    </row>
    <row r="45" spans="1:12" x14ac:dyDescent="0.25">
      <c r="A45" s="14" t="s">
        <v>178</v>
      </c>
      <c r="B45" s="14" t="s">
        <v>179</v>
      </c>
      <c r="C45" s="3" t="s">
        <v>180</v>
      </c>
      <c r="D45" s="3" t="s">
        <v>29</v>
      </c>
      <c r="E45" s="3" t="s">
        <v>41</v>
      </c>
      <c r="F45" s="3" t="s">
        <v>42</v>
      </c>
      <c r="G45" s="3" t="s">
        <v>181</v>
      </c>
      <c r="H45" s="18">
        <v>40900</v>
      </c>
      <c r="I45" s="7">
        <v>42905</v>
      </c>
      <c r="J45" s="3">
        <f t="shared" si="0"/>
        <v>2017</v>
      </c>
      <c r="K45" s="3" t="str">
        <f t="shared" si="1"/>
        <v>June</v>
      </c>
      <c r="L45" s="3">
        <f t="shared" si="2"/>
        <v>19</v>
      </c>
    </row>
    <row r="46" spans="1:12" ht="15" customHeight="1" x14ac:dyDescent="0.25">
      <c r="A46" s="14" t="s">
        <v>182</v>
      </c>
      <c r="B46" s="14" t="s">
        <v>183</v>
      </c>
      <c r="C46" s="3" t="s">
        <v>104</v>
      </c>
      <c r="D46" s="3" t="s">
        <v>29</v>
      </c>
      <c r="E46" s="3" t="s">
        <v>51</v>
      </c>
      <c r="F46" s="3" t="s">
        <v>52</v>
      </c>
      <c r="G46" s="3" t="s">
        <v>184</v>
      </c>
      <c r="H46" s="18">
        <v>59400</v>
      </c>
      <c r="I46" s="7">
        <v>42909</v>
      </c>
      <c r="J46" s="3">
        <f t="shared" si="0"/>
        <v>2017</v>
      </c>
      <c r="K46" s="3" t="str">
        <f t="shared" si="1"/>
        <v>June</v>
      </c>
      <c r="L46" s="3">
        <f t="shared" si="2"/>
        <v>23</v>
      </c>
    </row>
    <row r="47" spans="1:12" ht="15" customHeight="1" x14ac:dyDescent="0.25">
      <c r="A47" s="14" t="s">
        <v>185</v>
      </c>
      <c r="B47" s="14" t="s">
        <v>186</v>
      </c>
      <c r="C47" s="3" t="s">
        <v>19</v>
      </c>
      <c r="D47" s="3" t="s">
        <v>29</v>
      </c>
      <c r="E47" s="3" t="s">
        <v>143</v>
      </c>
      <c r="F47" s="3" t="s">
        <v>144</v>
      </c>
      <c r="G47" s="3" t="s">
        <v>19</v>
      </c>
      <c r="H47" s="18">
        <v>400</v>
      </c>
      <c r="I47" s="7">
        <v>42916</v>
      </c>
      <c r="J47" s="3">
        <f t="shared" si="0"/>
        <v>2017</v>
      </c>
      <c r="K47" s="3" t="str">
        <f t="shared" si="1"/>
        <v>June</v>
      </c>
      <c r="L47" s="3">
        <f t="shared" si="2"/>
        <v>30</v>
      </c>
    </row>
    <row r="48" spans="1:12" x14ac:dyDescent="0.25">
      <c r="A48" s="14" t="s">
        <v>187</v>
      </c>
      <c r="B48" s="14" t="s">
        <v>188</v>
      </c>
      <c r="C48" s="3" t="s">
        <v>104</v>
      </c>
      <c r="D48" s="3" t="s">
        <v>29</v>
      </c>
      <c r="E48" s="3" t="s">
        <v>41</v>
      </c>
      <c r="F48" s="3" t="s">
        <v>42</v>
      </c>
      <c r="G48" s="3" t="s">
        <v>19</v>
      </c>
      <c r="H48" s="18">
        <v>1400</v>
      </c>
      <c r="I48" s="7">
        <v>42917</v>
      </c>
      <c r="J48" s="3">
        <f t="shared" si="0"/>
        <v>2017</v>
      </c>
      <c r="K48" s="3" t="str">
        <f t="shared" si="1"/>
        <v>July</v>
      </c>
      <c r="L48" s="3">
        <f t="shared" si="2"/>
        <v>1</v>
      </c>
    </row>
    <row r="49" spans="1:12" ht="15" customHeight="1" x14ac:dyDescent="0.25">
      <c r="A49" s="14" t="s">
        <v>189</v>
      </c>
      <c r="B49" s="14" t="s">
        <v>190</v>
      </c>
      <c r="C49" s="3" t="s">
        <v>67</v>
      </c>
      <c r="D49" s="3" t="s">
        <v>29</v>
      </c>
      <c r="E49" s="3" t="s">
        <v>191</v>
      </c>
      <c r="F49" s="3" t="s">
        <v>192</v>
      </c>
      <c r="G49" s="3" t="s">
        <v>193</v>
      </c>
      <c r="H49" s="18">
        <v>14000</v>
      </c>
      <c r="I49" s="7">
        <v>42922</v>
      </c>
      <c r="J49" s="3">
        <f t="shared" si="0"/>
        <v>2017</v>
      </c>
      <c r="K49" s="3" t="str">
        <f t="shared" si="1"/>
        <v>July</v>
      </c>
      <c r="L49" s="3">
        <f t="shared" si="2"/>
        <v>6</v>
      </c>
    </row>
    <row r="50" spans="1:12" ht="15" customHeight="1" x14ac:dyDescent="0.25">
      <c r="A50" s="14" t="s">
        <v>194</v>
      </c>
      <c r="B50" s="14" t="s">
        <v>195</v>
      </c>
      <c r="C50" s="3" t="s">
        <v>104</v>
      </c>
      <c r="D50" s="3" t="s">
        <v>29</v>
      </c>
      <c r="E50" s="3" t="s">
        <v>57</v>
      </c>
      <c r="F50" s="3" t="s">
        <v>58</v>
      </c>
      <c r="G50" s="3" t="s">
        <v>196</v>
      </c>
      <c r="H50" s="18">
        <v>140000</v>
      </c>
      <c r="I50" s="7">
        <v>42924</v>
      </c>
      <c r="J50" s="3">
        <f t="shared" si="0"/>
        <v>2017</v>
      </c>
      <c r="K50" s="3" t="str">
        <f t="shared" si="1"/>
        <v>July</v>
      </c>
      <c r="L50" s="3">
        <f t="shared" si="2"/>
        <v>8</v>
      </c>
    </row>
    <row r="51" spans="1:12" ht="15" customHeight="1" x14ac:dyDescent="0.25">
      <c r="A51" s="14" t="s">
        <v>197</v>
      </c>
      <c r="B51" s="14" t="s">
        <v>198</v>
      </c>
      <c r="C51" s="3" t="s">
        <v>19</v>
      </c>
      <c r="D51" s="3" t="s">
        <v>29</v>
      </c>
      <c r="E51" s="3" t="s">
        <v>46</v>
      </c>
      <c r="F51" s="3" t="s">
        <v>47</v>
      </c>
      <c r="G51" s="3" t="s">
        <v>199</v>
      </c>
      <c r="H51" s="18">
        <v>13000</v>
      </c>
      <c r="I51" s="7">
        <v>42926</v>
      </c>
      <c r="J51" s="3">
        <f t="shared" si="0"/>
        <v>2017</v>
      </c>
      <c r="K51" s="3" t="str">
        <f t="shared" si="1"/>
        <v>July</v>
      </c>
      <c r="L51" s="3">
        <f t="shared" si="2"/>
        <v>10</v>
      </c>
    </row>
    <row r="52" spans="1:12" ht="15" customHeight="1" x14ac:dyDescent="0.25">
      <c r="A52" s="14" t="s">
        <v>200</v>
      </c>
      <c r="B52" s="14" t="s">
        <v>201</v>
      </c>
      <c r="C52" s="3" t="s">
        <v>19</v>
      </c>
      <c r="D52" s="3" t="s">
        <v>29</v>
      </c>
      <c r="E52" s="3" t="s">
        <v>62</v>
      </c>
      <c r="F52" s="3" t="s">
        <v>63</v>
      </c>
      <c r="G52" s="3" t="s">
        <v>202</v>
      </c>
      <c r="H52" s="18">
        <v>300</v>
      </c>
      <c r="I52" s="7">
        <v>42931</v>
      </c>
      <c r="J52" s="3">
        <f t="shared" si="0"/>
        <v>2017</v>
      </c>
      <c r="K52" s="3" t="str">
        <f t="shared" si="1"/>
        <v>July</v>
      </c>
      <c r="L52" s="3">
        <f t="shared" si="2"/>
        <v>15</v>
      </c>
    </row>
    <row r="53" spans="1:12" ht="15" customHeight="1" x14ac:dyDescent="0.25">
      <c r="A53" s="14" t="s">
        <v>203</v>
      </c>
      <c r="B53" s="14" t="s">
        <v>204</v>
      </c>
      <c r="C53" s="3" t="s">
        <v>19</v>
      </c>
      <c r="D53" s="3" t="s">
        <v>29</v>
      </c>
      <c r="E53" s="3" t="s">
        <v>51</v>
      </c>
      <c r="F53" s="3" t="s">
        <v>52</v>
      </c>
      <c r="G53" s="3" t="s">
        <v>205</v>
      </c>
      <c r="H53" s="18">
        <v>200</v>
      </c>
      <c r="I53" s="7">
        <v>42932</v>
      </c>
      <c r="J53" s="3">
        <f t="shared" si="0"/>
        <v>2017</v>
      </c>
      <c r="K53" s="3" t="str">
        <f t="shared" si="1"/>
        <v>July</v>
      </c>
      <c r="L53" s="3">
        <f t="shared" si="2"/>
        <v>16</v>
      </c>
    </row>
    <row r="54" spans="1:12" ht="14.25" customHeight="1" x14ac:dyDescent="0.25">
      <c r="A54" s="14" t="s">
        <v>206</v>
      </c>
      <c r="B54" s="14" t="s">
        <v>207</v>
      </c>
      <c r="C54" s="3" t="s">
        <v>19</v>
      </c>
      <c r="D54" s="3" t="s">
        <v>29</v>
      </c>
      <c r="E54" s="3" t="s">
        <v>35</v>
      </c>
      <c r="F54" s="3" t="s">
        <v>36</v>
      </c>
      <c r="G54" s="3" t="s">
        <v>208</v>
      </c>
      <c r="H54" s="18">
        <v>200</v>
      </c>
      <c r="I54" s="7">
        <v>42933</v>
      </c>
      <c r="J54" s="3">
        <f t="shared" si="0"/>
        <v>2017</v>
      </c>
      <c r="K54" s="3" t="str">
        <f t="shared" si="1"/>
        <v>July</v>
      </c>
      <c r="L54" s="3">
        <f t="shared" si="2"/>
        <v>17</v>
      </c>
    </row>
    <row r="55" spans="1:12" ht="15" customHeight="1" x14ac:dyDescent="0.25">
      <c r="A55" s="14" t="s">
        <v>209</v>
      </c>
      <c r="B55" s="14" t="s">
        <v>210</v>
      </c>
      <c r="C55" s="3" t="s">
        <v>19</v>
      </c>
      <c r="D55" s="3" t="s">
        <v>29</v>
      </c>
      <c r="E55" s="3" t="s">
        <v>46</v>
      </c>
      <c r="F55" s="3" t="s">
        <v>47</v>
      </c>
      <c r="G55" s="3" t="s">
        <v>211</v>
      </c>
      <c r="H55" s="18">
        <v>2000</v>
      </c>
      <c r="I55" s="7">
        <v>42944</v>
      </c>
      <c r="J55" s="3">
        <f t="shared" si="0"/>
        <v>2017</v>
      </c>
      <c r="K55" s="3" t="str">
        <f t="shared" si="1"/>
        <v>July</v>
      </c>
      <c r="L55" s="3">
        <f t="shared" si="2"/>
        <v>28</v>
      </c>
    </row>
    <row r="56" spans="1:12" ht="15" customHeight="1" x14ac:dyDescent="0.25">
      <c r="A56" s="14" t="s">
        <v>212</v>
      </c>
      <c r="B56" s="14" t="s">
        <v>213</v>
      </c>
      <c r="C56" s="3" t="s">
        <v>19</v>
      </c>
      <c r="D56" s="3" t="s">
        <v>29</v>
      </c>
      <c r="E56" s="3" t="s">
        <v>16</v>
      </c>
      <c r="F56" s="3" t="s">
        <v>17</v>
      </c>
      <c r="G56" s="3" t="s">
        <v>101</v>
      </c>
      <c r="H56" s="18">
        <v>3500</v>
      </c>
      <c r="I56" s="7">
        <v>42580</v>
      </c>
      <c r="J56" s="3">
        <f t="shared" si="0"/>
        <v>2016</v>
      </c>
      <c r="K56" s="3" t="str">
        <f t="shared" si="1"/>
        <v>July</v>
      </c>
      <c r="L56" s="3">
        <f t="shared" si="2"/>
        <v>29</v>
      </c>
    </row>
    <row r="57" spans="1:12" ht="15" customHeight="1" x14ac:dyDescent="0.25">
      <c r="A57" s="14" t="s">
        <v>214</v>
      </c>
      <c r="B57" s="14" t="s">
        <v>215</v>
      </c>
      <c r="C57" s="3" t="s">
        <v>123</v>
      </c>
      <c r="D57" s="3" t="s">
        <v>29</v>
      </c>
      <c r="E57" s="3" t="s">
        <v>143</v>
      </c>
      <c r="F57" s="3" t="s">
        <v>144</v>
      </c>
      <c r="G57" s="3" t="s">
        <v>216</v>
      </c>
      <c r="H57" s="18">
        <v>500</v>
      </c>
      <c r="I57" s="7">
        <v>42957</v>
      </c>
      <c r="J57" s="3">
        <f t="shared" si="0"/>
        <v>2017</v>
      </c>
      <c r="K57" s="3" t="str">
        <f t="shared" si="1"/>
        <v>Aug</v>
      </c>
      <c r="L57" s="3">
        <f t="shared" si="2"/>
        <v>10</v>
      </c>
    </row>
    <row r="58" spans="1:12" ht="15" customHeight="1" x14ac:dyDescent="0.25">
      <c r="A58" s="14" t="s">
        <v>217</v>
      </c>
      <c r="B58" s="14" t="s">
        <v>218</v>
      </c>
      <c r="C58" s="3" t="s">
        <v>70</v>
      </c>
      <c r="D58" s="3" t="s">
        <v>29</v>
      </c>
      <c r="E58" s="3" t="s">
        <v>46</v>
      </c>
      <c r="F58" s="3" t="s">
        <v>47</v>
      </c>
      <c r="G58" s="3" t="s">
        <v>219</v>
      </c>
      <c r="H58" s="18">
        <v>1500</v>
      </c>
      <c r="I58" s="7">
        <v>42962</v>
      </c>
      <c r="J58" s="3">
        <f t="shared" si="0"/>
        <v>2017</v>
      </c>
      <c r="K58" s="3" t="str">
        <f t="shared" si="1"/>
        <v>Aug</v>
      </c>
      <c r="L58" s="3">
        <f t="shared" si="2"/>
        <v>15</v>
      </c>
    </row>
    <row r="59" spans="1:12" ht="15" customHeight="1" x14ac:dyDescent="0.25">
      <c r="A59" s="14" t="s">
        <v>220</v>
      </c>
      <c r="B59" s="14" t="s">
        <v>221</v>
      </c>
      <c r="C59" s="3" t="s">
        <v>19</v>
      </c>
      <c r="D59" s="3" t="s">
        <v>29</v>
      </c>
      <c r="E59" s="3" t="s">
        <v>222</v>
      </c>
      <c r="F59" s="3" t="s">
        <v>223</v>
      </c>
      <c r="G59" s="3" t="s">
        <v>224</v>
      </c>
      <c r="H59" s="18">
        <v>1900</v>
      </c>
      <c r="I59" s="7">
        <v>42969</v>
      </c>
      <c r="J59" s="3">
        <f t="shared" si="0"/>
        <v>2017</v>
      </c>
      <c r="K59" s="3" t="str">
        <f t="shared" si="1"/>
        <v>Aug</v>
      </c>
      <c r="L59" s="3">
        <f t="shared" si="2"/>
        <v>22</v>
      </c>
    </row>
    <row r="60" spans="1:12" x14ac:dyDescent="0.25">
      <c r="A60" s="14" t="s">
        <v>225</v>
      </c>
      <c r="B60" s="14" t="s">
        <v>226</v>
      </c>
      <c r="C60" s="3" t="s">
        <v>19</v>
      </c>
      <c r="D60" s="3" t="s">
        <v>29</v>
      </c>
      <c r="E60" s="3" t="s">
        <v>30</v>
      </c>
      <c r="F60" s="3" t="s">
        <v>31</v>
      </c>
      <c r="G60" s="3" t="s">
        <v>227</v>
      </c>
      <c r="H60" s="18">
        <v>19000</v>
      </c>
      <c r="I60" s="7">
        <v>42976</v>
      </c>
      <c r="J60" s="3">
        <f t="shared" si="0"/>
        <v>2017</v>
      </c>
      <c r="K60" s="3" t="str">
        <f t="shared" si="1"/>
        <v>Aug</v>
      </c>
      <c r="L60" s="3">
        <f t="shared" si="2"/>
        <v>29</v>
      </c>
    </row>
    <row r="61" spans="1:12" ht="15" customHeight="1" x14ac:dyDescent="0.25">
      <c r="A61" s="14" t="s">
        <v>228</v>
      </c>
      <c r="B61" s="14" t="s">
        <v>229</v>
      </c>
      <c r="C61" s="3" t="s">
        <v>19</v>
      </c>
      <c r="D61" s="3" t="s">
        <v>29</v>
      </c>
      <c r="E61" s="3" t="s">
        <v>16</v>
      </c>
      <c r="F61" s="3" t="s">
        <v>17</v>
      </c>
      <c r="G61" s="3" t="s">
        <v>19</v>
      </c>
      <c r="H61" s="18">
        <v>2860</v>
      </c>
      <c r="I61" s="7">
        <v>42992</v>
      </c>
      <c r="J61" s="3">
        <f t="shared" si="0"/>
        <v>2017</v>
      </c>
      <c r="K61" s="3" t="str">
        <f t="shared" si="1"/>
        <v>Sept</v>
      </c>
      <c r="L61" s="3">
        <f t="shared" si="2"/>
        <v>14</v>
      </c>
    </row>
    <row r="62" spans="1:12" x14ac:dyDescent="0.25">
      <c r="A62" s="14" t="s">
        <v>230</v>
      </c>
      <c r="B62" s="14" t="s">
        <v>231</v>
      </c>
      <c r="C62" s="3" t="s">
        <v>77</v>
      </c>
      <c r="D62" s="3" t="s">
        <v>29</v>
      </c>
      <c r="E62" s="3" t="s">
        <v>9</v>
      </c>
      <c r="F62" s="3" t="s">
        <v>10</v>
      </c>
      <c r="G62" s="3" t="s">
        <v>232</v>
      </c>
      <c r="H62" s="18">
        <v>28600</v>
      </c>
      <c r="I62" s="7">
        <v>43003</v>
      </c>
      <c r="J62" s="3">
        <f t="shared" si="0"/>
        <v>2017</v>
      </c>
      <c r="K62" s="3" t="str">
        <f t="shared" si="1"/>
        <v>Sept</v>
      </c>
      <c r="L62" s="3">
        <f t="shared" si="2"/>
        <v>25</v>
      </c>
    </row>
    <row r="63" spans="1:12" ht="15" customHeight="1" x14ac:dyDescent="0.25">
      <c r="A63" s="14" t="s">
        <v>233</v>
      </c>
      <c r="B63" s="14" t="s">
        <v>234</v>
      </c>
      <c r="C63" s="3" t="s">
        <v>19</v>
      </c>
      <c r="D63" s="3" t="s">
        <v>29</v>
      </c>
      <c r="E63" s="3" t="s">
        <v>23</v>
      </c>
      <c r="F63" s="3" t="s">
        <v>24</v>
      </c>
      <c r="G63" s="3" t="s">
        <v>235</v>
      </c>
      <c r="H63" s="18">
        <v>2860</v>
      </c>
      <c r="I63" s="7">
        <v>43004</v>
      </c>
      <c r="J63" s="3">
        <f t="shared" si="0"/>
        <v>2017</v>
      </c>
      <c r="K63" s="3" t="str">
        <f t="shared" si="1"/>
        <v>Sept</v>
      </c>
      <c r="L63" s="3">
        <f t="shared" si="2"/>
        <v>26</v>
      </c>
    </row>
    <row r="64" spans="1:12" ht="15" customHeight="1" x14ac:dyDescent="0.25">
      <c r="A64" s="14" t="s">
        <v>236</v>
      </c>
      <c r="B64" s="14" t="s">
        <v>237</v>
      </c>
      <c r="C64" s="3" t="s">
        <v>180</v>
      </c>
      <c r="D64" s="3" t="s">
        <v>29</v>
      </c>
      <c r="E64" s="3" t="s">
        <v>16</v>
      </c>
      <c r="F64" s="3" t="s">
        <v>17</v>
      </c>
      <c r="G64" s="3" t="s">
        <v>101</v>
      </c>
      <c r="H64" s="18">
        <v>28611</v>
      </c>
      <c r="I64" s="7">
        <v>43008</v>
      </c>
      <c r="J64" s="3">
        <f t="shared" si="0"/>
        <v>2017</v>
      </c>
      <c r="K64" s="3" t="str">
        <f t="shared" si="1"/>
        <v>Sept</v>
      </c>
      <c r="L64" s="3">
        <f t="shared" si="2"/>
        <v>30</v>
      </c>
    </row>
    <row r="65" spans="1:12" x14ac:dyDescent="0.25">
      <c r="A65" s="14" t="s">
        <v>238</v>
      </c>
      <c r="B65" s="14" t="s">
        <v>239</v>
      </c>
      <c r="C65" s="3" t="s">
        <v>180</v>
      </c>
      <c r="D65" s="3" t="s">
        <v>29</v>
      </c>
      <c r="E65" s="3" t="s">
        <v>30</v>
      </c>
      <c r="F65" s="3" t="s">
        <v>31</v>
      </c>
      <c r="G65" s="3" t="s">
        <v>240</v>
      </c>
      <c r="H65" s="18">
        <v>87000</v>
      </c>
      <c r="I65" s="7">
        <v>43026</v>
      </c>
      <c r="J65" s="3">
        <f t="shared" si="0"/>
        <v>2017</v>
      </c>
      <c r="K65" s="3" t="str">
        <f t="shared" si="1"/>
        <v>Oct</v>
      </c>
      <c r="L65" s="3">
        <f t="shared" si="2"/>
        <v>18</v>
      </c>
    </row>
    <row r="66" spans="1:12" ht="15" customHeight="1" x14ac:dyDescent="0.25">
      <c r="A66" s="14" t="s">
        <v>241</v>
      </c>
      <c r="B66" s="14" t="s">
        <v>242</v>
      </c>
      <c r="C66" s="3" t="s">
        <v>40</v>
      </c>
      <c r="D66" s="3" t="s">
        <v>29</v>
      </c>
      <c r="E66" s="3" t="s">
        <v>222</v>
      </c>
      <c r="F66" s="3" t="s">
        <v>223</v>
      </c>
      <c r="G66" s="3" t="s">
        <v>243</v>
      </c>
      <c r="H66" s="18">
        <v>870</v>
      </c>
      <c r="I66" s="7">
        <v>43027</v>
      </c>
      <c r="J66" s="3">
        <f t="shared" si="0"/>
        <v>2017</v>
      </c>
      <c r="K66" s="3" t="str">
        <f t="shared" si="1"/>
        <v>Oct</v>
      </c>
      <c r="L66" s="3">
        <f t="shared" si="2"/>
        <v>19</v>
      </c>
    </row>
    <row r="67" spans="1:12" x14ac:dyDescent="0.25">
      <c r="A67" s="14" t="s">
        <v>244</v>
      </c>
      <c r="B67" s="14" t="s">
        <v>245</v>
      </c>
      <c r="C67" s="3" t="s">
        <v>19</v>
      </c>
      <c r="D67" s="3" t="s">
        <v>29</v>
      </c>
      <c r="E67" s="3" t="s">
        <v>30</v>
      </c>
      <c r="F67" s="3" t="s">
        <v>31</v>
      </c>
      <c r="G67" s="3" t="s">
        <v>19</v>
      </c>
      <c r="H67" s="18">
        <v>860</v>
      </c>
      <c r="I67" s="7">
        <v>43028</v>
      </c>
      <c r="J67" s="3">
        <f t="shared" ref="J67:J71" si="3">YEAR(I67)</f>
        <v>2017</v>
      </c>
      <c r="K67" s="3" t="str">
        <f t="shared" ref="K67:K71" si="4">CHOOSE(MONTH(I67), "Jan","Feb","March","Apr","May","June","July","Aug","Sept","Oct","Nov","Dec")</f>
        <v>Oct</v>
      </c>
      <c r="L67" s="3">
        <f t="shared" ref="L67:L71" si="5">DAY(I67)</f>
        <v>20</v>
      </c>
    </row>
    <row r="68" spans="1:12" ht="15" customHeight="1" x14ac:dyDescent="0.25">
      <c r="A68" s="14" t="s">
        <v>246</v>
      </c>
      <c r="B68" s="14" t="s">
        <v>247</v>
      </c>
      <c r="C68" s="3" t="s">
        <v>19</v>
      </c>
      <c r="D68" s="3" t="s">
        <v>29</v>
      </c>
      <c r="E68" s="3" t="s">
        <v>35</v>
      </c>
      <c r="F68" s="3" t="s">
        <v>36</v>
      </c>
      <c r="G68" s="3" t="s">
        <v>248</v>
      </c>
      <c r="H68" s="18">
        <v>560</v>
      </c>
      <c r="I68" s="7">
        <v>43029</v>
      </c>
      <c r="J68" s="3">
        <f t="shared" si="3"/>
        <v>2017</v>
      </c>
      <c r="K68" s="3" t="str">
        <f t="shared" si="4"/>
        <v>Oct</v>
      </c>
      <c r="L68" s="3">
        <f t="shared" si="5"/>
        <v>21</v>
      </c>
    </row>
    <row r="69" spans="1:12" ht="15" customHeight="1" x14ac:dyDescent="0.25">
      <c r="A69" s="14" t="s">
        <v>249</v>
      </c>
      <c r="B69" s="14" t="s">
        <v>250</v>
      </c>
      <c r="C69" s="3" t="s">
        <v>123</v>
      </c>
      <c r="D69" s="3" t="s">
        <v>29</v>
      </c>
      <c r="E69" s="3" t="s">
        <v>160</v>
      </c>
      <c r="F69" s="3" t="s">
        <v>161</v>
      </c>
      <c r="G69" s="3" t="s">
        <v>251</v>
      </c>
      <c r="H69" s="18">
        <v>5600</v>
      </c>
      <c r="I69" s="7">
        <v>43030</v>
      </c>
      <c r="J69" s="3">
        <f t="shared" si="3"/>
        <v>2017</v>
      </c>
      <c r="K69" s="3" t="str">
        <f t="shared" si="4"/>
        <v>Oct</v>
      </c>
      <c r="L69" s="3">
        <f t="shared" si="5"/>
        <v>22</v>
      </c>
    </row>
    <row r="70" spans="1:12" ht="15" customHeight="1" x14ac:dyDescent="0.25">
      <c r="A70" s="14" t="s">
        <v>252</v>
      </c>
      <c r="B70" s="14" t="s">
        <v>253</v>
      </c>
      <c r="C70" s="3" t="s">
        <v>104</v>
      </c>
      <c r="D70" s="3" t="s">
        <v>29</v>
      </c>
      <c r="E70" s="3" t="s">
        <v>62</v>
      </c>
      <c r="F70" s="3" t="s">
        <v>63</v>
      </c>
      <c r="G70" s="3" t="s">
        <v>19</v>
      </c>
      <c r="H70" s="18">
        <v>24000</v>
      </c>
      <c r="I70" s="7">
        <v>43035</v>
      </c>
      <c r="J70" s="3">
        <f t="shared" si="3"/>
        <v>2017</v>
      </c>
      <c r="K70" s="3" t="str">
        <f t="shared" si="4"/>
        <v>Oct</v>
      </c>
      <c r="L70" s="3">
        <f t="shared" si="5"/>
        <v>27</v>
      </c>
    </row>
    <row r="71" spans="1:12" ht="15" customHeight="1" x14ac:dyDescent="0.25">
      <c r="A71" s="14" t="s">
        <v>254</v>
      </c>
      <c r="B71" s="14" t="s">
        <v>255</v>
      </c>
      <c r="C71" s="3" t="s">
        <v>67</v>
      </c>
      <c r="D71" s="3" t="s">
        <v>29</v>
      </c>
      <c r="E71" s="3" t="s">
        <v>16</v>
      </c>
      <c r="F71" s="3" t="s">
        <v>17</v>
      </c>
      <c r="G71" s="3" t="s">
        <v>82</v>
      </c>
      <c r="H71" s="18">
        <v>540</v>
      </c>
      <c r="I71" s="7">
        <v>43037</v>
      </c>
      <c r="J71" s="3">
        <f t="shared" si="3"/>
        <v>2017</v>
      </c>
      <c r="K71" s="3" t="str">
        <f t="shared" si="4"/>
        <v>Oct</v>
      </c>
      <c r="L71" s="3">
        <f t="shared" si="5"/>
        <v>29</v>
      </c>
    </row>
  </sheetData>
  <hyperlinks>
    <hyperlink ref="A2" r:id="rId1" xr:uid="{00000000-0004-0000-0400-000000000000}"/>
    <hyperlink ref="B2" r:id="rId2" xr:uid="{00000000-0004-0000-0400-000001000000}"/>
    <hyperlink ref="A3" r:id="rId3" xr:uid="{00000000-0004-0000-0400-000002000000}"/>
    <hyperlink ref="B3" r:id="rId4" xr:uid="{00000000-0004-0000-0400-000003000000}"/>
    <hyperlink ref="A4" r:id="rId5" xr:uid="{00000000-0004-0000-0400-000004000000}"/>
    <hyperlink ref="B4" r:id="rId6" xr:uid="{00000000-0004-0000-0400-000005000000}"/>
    <hyperlink ref="A5" r:id="rId7" xr:uid="{00000000-0004-0000-0400-000006000000}"/>
    <hyperlink ref="B5" r:id="rId8" xr:uid="{00000000-0004-0000-0400-000007000000}"/>
    <hyperlink ref="A6" r:id="rId9" xr:uid="{00000000-0004-0000-0400-000008000000}"/>
    <hyperlink ref="B6" r:id="rId10" xr:uid="{00000000-0004-0000-0400-000009000000}"/>
    <hyperlink ref="A7" r:id="rId11" xr:uid="{00000000-0004-0000-0400-00000A000000}"/>
    <hyperlink ref="B7" r:id="rId12" xr:uid="{00000000-0004-0000-0400-00000B000000}"/>
    <hyperlink ref="A8" r:id="rId13" xr:uid="{00000000-0004-0000-0400-00000C000000}"/>
    <hyperlink ref="B8" r:id="rId14" xr:uid="{00000000-0004-0000-0400-00000D000000}"/>
    <hyperlink ref="A9" r:id="rId15" xr:uid="{00000000-0004-0000-0400-00000E000000}"/>
    <hyperlink ref="B9" r:id="rId16" xr:uid="{00000000-0004-0000-0400-00000F000000}"/>
    <hyperlink ref="A10" r:id="rId17" xr:uid="{00000000-0004-0000-0400-000010000000}"/>
    <hyperlink ref="B10" r:id="rId18" xr:uid="{00000000-0004-0000-0400-000011000000}"/>
    <hyperlink ref="A11" r:id="rId19" xr:uid="{00000000-0004-0000-0400-000012000000}"/>
    <hyperlink ref="B11" r:id="rId20" xr:uid="{00000000-0004-0000-0400-000013000000}"/>
    <hyperlink ref="A12" r:id="rId21" xr:uid="{00000000-0004-0000-0400-000014000000}"/>
    <hyperlink ref="B12" r:id="rId22" xr:uid="{00000000-0004-0000-0400-000015000000}"/>
    <hyperlink ref="A13" r:id="rId23" xr:uid="{00000000-0004-0000-0400-000016000000}"/>
    <hyperlink ref="B13" r:id="rId24" xr:uid="{00000000-0004-0000-0400-000017000000}"/>
    <hyperlink ref="A14" r:id="rId25" xr:uid="{00000000-0004-0000-0400-000018000000}"/>
    <hyperlink ref="B14" r:id="rId26" xr:uid="{00000000-0004-0000-0400-000019000000}"/>
    <hyperlink ref="A15" r:id="rId27" xr:uid="{00000000-0004-0000-0400-00001A000000}"/>
    <hyperlink ref="B15" r:id="rId28" xr:uid="{00000000-0004-0000-0400-00001B000000}"/>
    <hyperlink ref="A16" r:id="rId29" xr:uid="{00000000-0004-0000-0400-00001C000000}"/>
    <hyperlink ref="B16" r:id="rId30" xr:uid="{00000000-0004-0000-0400-00001D000000}"/>
    <hyperlink ref="A17" r:id="rId31" xr:uid="{00000000-0004-0000-0400-00001E000000}"/>
    <hyperlink ref="B17" r:id="rId32" xr:uid="{00000000-0004-0000-0400-00001F000000}"/>
    <hyperlink ref="A18" r:id="rId33" xr:uid="{00000000-0004-0000-0400-000020000000}"/>
    <hyperlink ref="B18" r:id="rId34" xr:uid="{00000000-0004-0000-0400-000021000000}"/>
    <hyperlink ref="A19" r:id="rId35" xr:uid="{00000000-0004-0000-0400-000022000000}"/>
    <hyperlink ref="B19" r:id="rId36" xr:uid="{00000000-0004-0000-0400-000023000000}"/>
    <hyperlink ref="A20" r:id="rId37" xr:uid="{00000000-0004-0000-0400-000024000000}"/>
    <hyperlink ref="B20" r:id="rId38" xr:uid="{00000000-0004-0000-0400-000025000000}"/>
    <hyperlink ref="A21" r:id="rId39" xr:uid="{00000000-0004-0000-0400-000026000000}"/>
    <hyperlink ref="B21" r:id="rId40" xr:uid="{00000000-0004-0000-0400-000027000000}"/>
    <hyperlink ref="A22" r:id="rId41" xr:uid="{00000000-0004-0000-0400-000028000000}"/>
    <hyperlink ref="B22" r:id="rId42" xr:uid="{00000000-0004-0000-0400-000029000000}"/>
    <hyperlink ref="A23" r:id="rId43" xr:uid="{00000000-0004-0000-0400-00002A000000}"/>
    <hyperlink ref="B23" r:id="rId44" xr:uid="{00000000-0004-0000-0400-00002B000000}"/>
    <hyperlink ref="A24" r:id="rId45" xr:uid="{00000000-0004-0000-0400-00002C000000}"/>
    <hyperlink ref="B24" r:id="rId46" xr:uid="{00000000-0004-0000-0400-00002D000000}"/>
    <hyperlink ref="A25" r:id="rId47" xr:uid="{00000000-0004-0000-0400-00002E000000}"/>
    <hyperlink ref="B25" r:id="rId48" xr:uid="{00000000-0004-0000-0400-00002F000000}"/>
    <hyperlink ref="A26" r:id="rId49" xr:uid="{00000000-0004-0000-0400-000030000000}"/>
    <hyperlink ref="B26" r:id="rId50" xr:uid="{00000000-0004-0000-0400-000031000000}"/>
    <hyperlink ref="A27" r:id="rId51" xr:uid="{00000000-0004-0000-0400-000032000000}"/>
    <hyperlink ref="B27" r:id="rId52" xr:uid="{00000000-0004-0000-0400-000033000000}"/>
    <hyperlink ref="A28" r:id="rId53" xr:uid="{00000000-0004-0000-0400-000034000000}"/>
    <hyperlink ref="B28" r:id="rId54" xr:uid="{00000000-0004-0000-0400-000035000000}"/>
    <hyperlink ref="A29" r:id="rId55" xr:uid="{00000000-0004-0000-0400-000036000000}"/>
    <hyperlink ref="B29" r:id="rId56" xr:uid="{00000000-0004-0000-0400-000037000000}"/>
    <hyperlink ref="A30" r:id="rId57" xr:uid="{00000000-0004-0000-0400-000038000000}"/>
    <hyperlink ref="B30" r:id="rId58" xr:uid="{00000000-0004-0000-0400-000039000000}"/>
    <hyperlink ref="A31" r:id="rId59" xr:uid="{00000000-0004-0000-0400-00003A000000}"/>
    <hyperlink ref="B31" r:id="rId60" xr:uid="{00000000-0004-0000-0400-00003B000000}"/>
    <hyperlink ref="A32" r:id="rId61" xr:uid="{00000000-0004-0000-0400-00003C000000}"/>
    <hyperlink ref="B32" r:id="rId62" xr:uid="{00000000-0004-0000-0400-00003D000000}"/>
    <hyperlink ref="A33" r:id="rId63" xr:uid="{00000000-0004-0000-0400-00003E000000}"/>
    <hyperlink ref="B33" r:id="rId64" xr:uid="{00000000-0004-0000-0400-00003F000000}"/>
    <hyperlink ref="A34" r:id="rId65" xr:uid="{00000000-0004-0000-0400-000040000000}"/>
    <hyperlink ref="B34" r:id="rId66" xr:uid="{00000000-0004-0000-0400-000041000000}"/>
    <hyperlink ref="A35" r:id="rId67" xr:uid="{00000000-0004-0000-0400-000042000000}"/>
    <hyperlink ref="B35" r:id="rId68" xr:uid="{00000000-0004-0000-0400-000043000000}"/>
    <hyperlink ref="A36" r:id="rId69" xr:uid="{00000000-0004-0000-0400-000044000000}"/>
    <hyperlink ref="B36" r:id="rId70" xr:uid="{00000000-0004-0000-0400-000045000000}"/>
    <hyperlink ref="A37" r:id="rId71" xr:uid="{00000000-0004-0000-0400-000046000000}"/>
    <hyperlink ref="B37" r:id="rId72" xr:uid="{00000000-0004-0000-0400-000047000000}"/>
    <hyperlink ref="A38" r:id="rId73" xr:uid="{00000000-0004-0000-0400-000048000000}"/>
    <hyperlink ref="B38" r:id="rId74" xr:uid="{00000000-0004-0000-0400-000049000000}"/>
    <hyperlink ref="A39" r:id="rId75" xr:uid="{00000000-0004-0000-0400-00004A000000}"/>
    <hyperlink ref="B39" r:id="rId76" xr:uid="{00000000-0004-0000-0400-00004B000000}"/>
    <hyperlink ref="A40" r:id="rId77" xr:uid="{00000000-0004-0000-0400-00004C000000}"/>
    <hyperlink ref="B40" r:id="rId78" xr:uid="{00000000-0004-0000-0400-00004D000000}"/>
    <hyperlink ref="A41" r:id="rId79" xr:uid="{00000000-0004-0000-0400-00004E000000}"/>
    <hyperlink ref="B41" r:id="rId80" xr:uid="{00000000-0004-0000-0400-00004F000000}"/>
    <hyperlink ref="A42" r:id="rId81" xr:uid="{00000000-0004-0000-0400-000050000000}"/>
    <hyperlink ref="B42" r:id="rId82" xr:uid="{00000000-0004-0000-0400-000051000000}"/>
    <hyperlink ref="A43" r:id="rId83" xr:uid="{00000000-0004-0000-0400-000052000000}"/>
    <hyperlink ref="B43" r:id="rId84" xr:uid="{00000000-0004-0000-0400-000053000000}"/>
    <hyperlink ref="A44" r:id="rId85" xr:uid="{00000000-0004-0000-0400-000054000000}"/>
    <hyperlink ref="B44" r:id="rId86" xr:uid="{00000000-0004-0000-0400-000055000000}"/>
    <hyperlink ref="A45" r:id="rId87" xr:uid="{00000000-0004-0000-0400-000056000000}"/>
    <hyperlink ref="B45" r:id="rId88" xr:uid="{00000000-0004-0000-0400-000057000000}"/>
    <hyperlink ref="A46" r:id="rId89" xr:uid="{00000000-0004-0000-0400-000058000000}"/>
    <hyperlink ref="B46" r:id="rId90" xr:uid="{00000000-0004-0000-0400-000059000000}"/>
    <hyperlink ref="A47" r:id="rId91" xr:uid="{00000000-0004-0000-0400-00005A000000}"/>
    <hyperlink ref="B47" r:id="rId92" xr:uid="{00000000-0004-0000-0400-00005B000000}"/>
    <hyperlink ref="A48" r:id="rId93" xr:uid="{00000000-0004-0000-0400-00005C000000}"/>
    <hyperlink ref="B48" r:id="rId94" xr:uid="{00000000-0004-0000-0400-00005D000000}"/>
    <hyperlink ref="A49" r:id="rId95" xr:uid="{00000000-0004-0000-0400-00005E000000}"/>
    <hyperlink ref="B49" r:id="rId96" xr:uid="{00000000-0004-0000-0400-00005F000000}"/>
    <hyperlink ref="A50" r:id="rId97" xr:uid="{00000000-0004-0000-0400-000060000000}"/>
    <hyperlink ref="B50" r:id="rId98" xr:uid="{00000000-0004-0000-0400-000061000000}"/>
    <hyperlink ref="A51" r:id="rId99" xr:uid="{00000000-0004-0000-0400-000062000000}"/>
    <hyperlink ref="B51" r:id="rId100" xr:uid="{00000000-0004-0000-0400-000063000000}"/>
    <hyperlink ref="A52" r:id="rId101" xr:uid="{00000000-0004-0000-0400-000064000000}"/>
    <hyperlink ref="B52" r:id="rId102" xr:uid="{00000000-0004-0000-0400-000065000000}"/>
    <hyperlink ref="A53" r:id="rId103" xr:uid="{00000000-0004-0000-0400-000066000000}"/>
    <hyperlink ref="B53" r:id="rId104" xr:uid="{00000000-0004-0000-0400-000067000000}"/>
    <hyperlink ref="A54" r:id="rId105" xr:uid="{00000000-0004-0000-0400-000068000000}"/>
    <hyperlink ref="B54" r:id="rId106" xr:uid="{00000000-0004-0000-0400-000069000000}"/>
    <hyperlink ref="A55" r:id="rId107" xr:uid="{00000000-0004-0000-0400-00006A000000}"/>
    <hyperlink ref="B55" r:id="rId108" xr:uid="{00000000-0004-0000-0400-00006B000000}"/>
    <hyperlink ref="A56" r:id="rId109" xr:uid="{00000000-0004-0000-0400-00006C000000}"/>
    <hyperlink ref="B56" r:id="rId110" xr:uid="{00000000-0004-0000-0400-00006D000000}"/>
    <hyperlink ref="A57" r:id="rId111" xr:uid="{00000000-0004-0000-0400-00006E000000}"/>
    <hyperlink ref="B57" r:id="rId112" xr:uid="{00000000-0004-0000-0400-00006F000000}"/>
    <hyperlink ref="A58" r:id="rId113" xr:uid="{00000000-0004-0000-0400-000070000000}"/>
    <hyperlink ref="B58" r:id="rId114" xr:uid="{00000000-0004-0000-0400-000071000000}"/>
    <hyperlink ref="A59" r:id="rId115" xr:uid="{00000000-0004-0000-0400-000072000000}"/>
    <hyperlink ref="B59" r:id="rId116" xr:uid="{00000000-0004-0000-0400-000073000000}"/>
    <hyperlink ref="A60" r:id="rId117" xr:uid="{00000000-0004-0000-0400-000074000000}"/>
    <hyperlink ref="B60" r:id="rId118" xr:uid="{00000000-0004-0000-0400-000075000000}"/>
    <hyperlink ref="A61" r:id="rId119" xr:uid="{00000000-0004-0000-0400-000076000000}"/>
    <hyperlink ref="B61" r:id="rId120" xr:uid="{00000000-0004-0000-0400-000077000000}"/>
    <hyperlink ref="A62" r:id="rId121" xr:uid="{00000000-0004-0000-0400-000078000000}"/>
    <hyperlink ref="B62" r:id="rId122" xr:uid="{00000000-0004-0000-0400-000079000000}"/>
    <hyperlink ref="A63" r:id="rId123" xr:uid="{00000000-0004-0000-0400-00007A000000}"/>
    <hyperlink ref="B63" r:id="rId124" xr:uid="{00000000-0004-0000-0400-00007B000000}"/>
    <hyperlink ref="A64" r:id="rId125" xr:uid="{00000000-0004-0000-0400-00007C000000}"/>
    <hyperlink ref="B64" r:id="rId126" xr:uid="{00000000-0004-0000-0400-00007D000000}"/>
    <hyperlink ref="A65" r:id="rId127" xr:uid="{00000000-0004-0000-0400-00007E000000}"/>
    <hyperlink ref="B65" r:id="rId128" xr:uid="{00000000-0004-0000-0400-00007F000000}"/>
    <hyperlink ref="A66" r:id="rId129" xr:uid="{00000000-0004-0000-0400-000080000000}"/>
    <hyperlink ref="B66" r:id="rId130" xr:uid="{00000000-0004-0000-0400-000081000000}"/>
    <hyperlink ref="A67" r:id="rId131" xr:uid="{00000000-0004-0000-0400-000082000000}"/>
    <hyperlink ref="B67" r:id="rId132" xr:uid="{00000000-0004-0000-0400-000083000000}"/>
    <hyperlink ref="A68" r:id="rId133" xr:uid="{00000000-0004-0000-0400-000084000000}"/>
    <hyperlink ref="B68" r:id="rId134" xr:uid="{00000000-0004-0000-0400-000085000000}"/>
    <hyperlink ref="A69" r:id="rId135" xr:uid="{00000000-0004-0000-0400-000086000000}"/>
    <hyperlink ref="B69" r:id="rId136" xr:uid="{00000000-0004-0000-0400-000087000000}"/>
    <hyperlink ref="A70" r:id="rId137" xr:uid="{00000000-0004-0000-0400-000088000000}"/>
    <hyperlink ref="B70" r:id="rId138" xr:uid="{00000000-0004-0000-0400-000089000000}"/>
    <hyperlink ref="A71" r:id="rId139" xr:uid="{00000000-0004-0000-0400-00008A000000}"/>
    <hyperlink ref="B71" r:id="rId140" xr:uid="{00000000-0004-0000-0400-00008B000000}"/>
  </hyperlinks>
  <pageMargins left="0.7" right="0.7" top="0.75" bottom="0.75" header="0.3" footer="0.3"/>
  <pageSetup orientation="portrait" r:id="rId141"/>
  <headerFooter>
    <oddHeader>&amp;L&amp;"-,Bold"&amp;9Better Excel (Current fields)&amp;R&amp;9Generated with the Better Excel Plugin for JIRAThu Jun 15 12:19:14 UTC 2017</oddHeader>
    <oddFooter>&amp;C&amp;9Page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Total Customer Value</vt:lpstr>
      <vt:lpstr>Number of Assignments</vt:lpstr>
      <vt:lpstr>Issues</vt:lpstr>
      <vt:lpstr>Total Customer Value Chart</vt:lpstr>
      <vt:lpstr>Number of Assignments Chart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Zsuzsa Galicza</cp:lastModifiedBy>
  <cp:lastPrinted>2014-02-11T12:39:58Z</cp:lastPrinted>
  <dcterms:created xsi:type="dcterms:W3CDTF">2014-02-11T09:14:01Z</dcterms:created>
  <dcterms:modified xsi:type="dcterms:W3CDTF">2021-12-22T09:41:08Z</dcterms:modified>
</cp:coreProperties>
</file>