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D:\Midori_Stuff\MidoriWebsite\midoriweb-rolandtraierkiss\resources\downloads\jxls\"/>
    </mc:Choice>
  </mc:AlternateContent>
  <xr:revisionPtr revIDLastSave="0" documentId="13_ncr:1_{ADDA32AA-07B3-46AF-ABF1-B6CC0534E1EF}" xr6:coauthVersionLast="47" xr6:coauthVersionMax="47" xr10:uidLastSave="{00000000-0000-0000-0000-000000000000}"/>
  <bookViews>
    <workbookView xWindow="23250" yWindow="5220" windowWidth="23100" windowHeight="15345" activeTab="1" xr2:uid="{0CEC513A-DEA1-4532-BD8F-DAC88427EFC4}"/>
  </bookViews>
  <sheets>
    <sheet name="Execution History" sheetId="2" r:id="rId1"/>
    <sheet name="Execution History Chart" sheetId="4" r:id="rId2"/>
    <sheet name="Executions" sheetId="1" r:id="rId3"/>
  </sheets>
  <definedNames>
    <definedName name="executionsReportData">OFFSET(Executions!$A$1, 0, 0, COUNTA(Executions!$H:$H), 13)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M2" i="1"/>
  <c r="L2" i="1"/>
  <c r="K2" i="1"/>
</calcChain>
</file>

<file path=xl/sharedStrings.xml><?xml version="1.0" encoding="utf-8"?>
<sst xmlns="http://schemas.openxmlformats.org/spreadsheetml/2006/main" count="731" uniqueCount="201">
  <si>
    <t>Key</t>
  </si>
  <si>
    <t>Project Key</t>
  </si>
  <si>
    <t>Priority</t>
  </si>
  <si>
    <t>Status</t>
  </si>
  <si>
    <t>Assignee</t>
  </si>
  <si>
    <t>Execution Status</t>
  </si>
  <si>
    <t>Executed By</t>
  </si>
  <si>
    <t>Executed On</t>
  </si>
  <si>
    <t>Executed On Year</t>
  </si>
  <si>
    <t>Executed On Month</t>
  </si>
  <si>
    <t>Executed On Day</t>
  </si>
  <si>
    <t>Grand Total</t>
  </si>
  <si>
    <t>Execution History</t>
  </si>
  <si>
    <t>Test Case</t>
  </si>
  <si>
    <t>Execution</t>
  </si>
  <si>
    <t/>
  </si>
  <si>
    <t>Medium</t>
  </si>
  <si>
    <t>Pass</t>
  </si>
  <si>
    <t>In Progress</t>
  </si>
  <si>
    <t>Blocked</t>
  </si>
  <si>
    <t>Not Executed</t>
  </si>
  <si>
    <t>Fail</t>
  </si>
  <si>
    <t>(Unexecuted)</t>
  </si>
  <si>
    <t>Done</t>
  </si>
  <si>
    <t>CWT-1</t>
  </si>
  <si>
    <t>CWT</t>
  </si>
  <si>
    <t>CWT-2</t>
  </si>
  <si>
    <t>CWT-3</t>
  </si>
  <si>
    <t>CWT-4</t>
  </si>
  <si>
    <t>CWT-5</t>
  </si>
  <si>
    <t>CWT-6</t>
  </si>
  <si>
    <t>CWT-7</t>
  </si>
  <si>
    <t>CWT-8</t>
  </si>
  <si>
    <t>CWT-9</t>
  </si>
  <si>
    <t>CWT-10</t>
  </si>
  <si>
    <t>CWT-11</t>
  </si>
  <si>
    <t>CWT-12</t>
  </si>
  <si>
    <t>CWT-13</t>
  </si>
  <si>
    <t>CWT-14</t>
  </si>
  <si>
    <t>CWT-15</t>
  </si>
  <si>
    <t>CWT-16</t>
  </si>
  <si>
    <t>CWT-23</t>
  </si>
  <si>
    <t>CWT-24</t>
  </si>
  <si>
    <t>CWT-26</t>
  </si>
  <si>
    <t>CWT-27</t>
  </si>
  <si>
    <t>CWT-28</t>
  </si>
  <si>
    <t>CWT-29</t>
  </si>
  <si>
    <t>NVT-1</t>
  </si>
  <si>
    <t>NVT</t>
  </si>
  <si>
    <t>NVT-2</t>
  </si>
  <si>
    <t>NVT-3</t>
  </si>
  <si>
    <t>NVT-4</t>
  </si>
  <si>
    <t>NVT-5</t>
  </si>
  <si>
    <t>NVT-6</t>
  </si>
  <si>
    <t>NVT-7</t>
  </si>
  <si>
    <t>NVT-8</t>
  </si>
  <si>
    <t>NVT-9</t>
  </si>
  <si>
    <t>NVT-10</t>
  </si>
  <si>
    <t>NVT-11</t>
  </si>
  <si>
    <t>NVT-12</t>
  </si>
  <si>
    <t>NVT-13</t>
  </si>
  <si>
    <t>NVT-14</t>
  </si>
  <si>
    <t>NVT-15</t>
  </si>
  <si>
    <t>NVT-16</t>
  </si>
  <si>
    <t>NVT-17</t>
  </si>
  <si>
    <t>NVT-18</t>
  </si>
  <si>
    <t>NVT-19</t>
  </si>
  <si>
    <t>NVT-20</t>
  </si>
  <si>
    <t>NVT-21</t>
  </si>
  <si>
    <t>NVT-22</t>
  </si>
  <si>
    <t>NVT-23</t>
  </si>
  <si>
    <t>NVT-24</t>
  </si>
  <si>
    <t>NVT-25</t>
  </si>
  <si>
    <t>To Do</t>
  </si>
  <si>
    <t>David Parker</t>
  </si>
  <si>
    <t>Quentin Ortiz</t>
  </si>
  <si>
    <t>In progress</t>
  </si>
  <si>
    <t>High</t>
  </si>
  <si>
    <t>Matthew Bates</t>
  </si>
  <si>
    <t>Low</t>
  </si>
  <si>
    <t>Unassigned</t>
  </si>
  <si>
    <t>Highest</t>
  </si>
  <si>
    <t>John Hopkins</t>
  </si>
  <si>
    <t>CWT-T1</t>
  </si>
  <si>
    <t>CWT-T2</t>
  </si>
  <si>
    <t>CWT-T3</t>
  </si>
  <si>
    <t>CWT-T4</t>
  </si>
  <si>
    <t>CWT-T5</t>
  </si>
  <si>
    <t>CWT-T6</t>
  </si>
  <si>
    <t>CWT-T7</t>
  </si>
  <si>
    <t>CWT-T8</t>
  </si>
  <si>
    <t>CWT-T9</t>
  </si>
  <si>
    <t>CWT-T10</t>
  </si>
  <si>
    <t>CWT-T11</t>
  </si>
  <si>
    <t>CWT-T12</t>
  </si>
  <si>
    <t>CWT-T13</t>
  </si>
  <si>
    <t>CWT-T14</t>
  </si>
  <si>
    <t>CWT-T15</t>
  </si>
  <si>
    <t>CWT-T16</t>
  </si>
  <si>
    <t>CWT-T23</t>
  </si>
  <si>
    <t>CWT-T24</t>
  </si>
  <si>
    <t>CWT-T26</t>
  </si>
  <si>
    <t>CWT-T27</t>
  </si>
  <si>
    <t>CWT-T28</t>
  </si>
  <si>
    <t>CWT-T29</t>
  </si>
  <si>
    <t>NVT-T1</t>
  </si>
  <si>
    <t>NVT-T2</t>
  </si>
  <si>
    <t>NVT-T3</t>
  </si>
  <si>
    <t>NVT-T4</t>
  </si>
  <si>
    <t>NVT-T5</t>
  </si>
  <si>
    <t>NVT-T6</t>
  </si>
  <si>
    <t>NVT-T7</t>
  </si>
  <si>
    <t>NVT-T8</t>
  </si>
  <si>
    <t>NVT-T9</t>
  </si>
  <si>
    <t>NVT-T10</t>
  </si>
  <si>
    <t>NVT-T11</t>
  </si>
  <si>
    <t>NVT-T12</t>
  </si>
  <si>
    <t>NVT-T13</t>
  </si>
  <si>
    <t>NVT-T14</t>
  </si>
  <si>
    <t>NVT-T15</t>
  </si>
  <si>
    <t>NVT-T16</t>
  </si>
  <si>
    <t>NVT-T17</t>
  </si>
  <si>
    <t>NVT-T18</t>
  </si>
  <si>
    <t>NVT-T19</t>
  </si>
  <si>
    <t>NVT-T20</t>
  </si>
  <si>
    <t>NVT-T21</t>
  </si>
  <si>
    <t>NVT-T22</t>
  </si>
  <si>
    <t>NVT-T23</t>
  </si>
  <si>
    <t>NVT-T24</t>
  </si>
  <si>
    <t>NVT-T25</t>
  </si>
  <si>
    <t>CWT-E21</t>
  </si>
  <si>
    <t>CWT-E1</t>
  </si>
  <si>
    <t>CWT-E35</t>
  </si>
  <si>
    <t>CWT-E2</t>
  </si>
  <si>
    <t>CWT-E34</t>
  </si>
  <si>
    <t>CWT-E3</t>
  </si>
  <si>
    <t>CWT-E20</t>
  </si>
  <si>
    <t>CWT-E4</t>
  </si>
  <si>
    <t>CWT-E33</t>
  </si>
  <si>
    <t>CWT-E19</t>
  </si>
  <si>
    <t>CWT-E5</t>
  </si>
  <si>
    <t>CWT-E6</t>
  </si>
  <si>
    <t>CWT-E7</t>
  </si>
  <si>
    <t>CWT-E32</t>
  </si>
  <si>
    <t>CWT-E18</t>
  </si>
  <si>
    <t>CWT-E8</t>
  </si>
  <si>
    <t>CWT-E9</t>
  </si>
  <si>
    <t>CWT-E10</t>
  </si>
  <si>
    <t>CWT-E31</t>
  </si>
  <si>
    <t>CWT-E11</t>
  </si>
  <si>
    <t>CWT-E30</t>
  </si>
  <si>
    <t>CWT-E12</t>
  </si>
  <si>
    <t>CWT-E17</t>
  </si>
  <si>
    <t>CWT-E13</t>
  </si>
  <si>
    <t>CWT-E16</t>
  </si>
  <si>
    <t>CWT-E14</t>
  </si>
  <si>
    <t>CWT-E29</t>
  </si>
  <si>
    <t>CWT-E15</t>
  </si>
  <si>
    <t>CWT-E36</t>
  </si>
  <si>
    <t>CWT-E37</t>
  </si>
  <si>
    <t>CWT-E38</t>
  </si>
  <si>
    <t>CWT-E39</t>
  </si>
  <si>
    <t>CWT-E40</t>
  </si>
  <si>
    <t>CWT-E42</t>
  </si>
  <si>
    <t>CWT-E41</t>
  </si>
  <si>
    <t>NVT-E21</t>
  </si>
  <si>
    <t>NVT-E1</t>
  </si>
  <si>
    <t>NVT-E35</t>
  </si>
  <si>
    <t>NVT-E2</t>
  </si>
  <si>
    <t>NVT-E34</t>
  </si>
  <si>
    <t>NVT-E3</t>
  </si>
  <si>
    <t>NVT-E20</t>
  </si>
  <si>
    <t>NVT-E4</t>
  </si>
  <si>
    <t>NVT-E33</t>
  </si>
  <si>
    <t>NVT-E19</t>
  </si>
  <si>
    <t>NVT-E5</t>
  </si>
  <si>
    <t>NVT-E6</t>
  </si>
  <si>
    <t>NVT-E7</t>
  </si>
  <si>
    <t>NVT-E32</t>
  </si>
  <si>
    <t>NVT-E18</t>
  </si>
  <si>
    <t>NVT-E8</t>
  </si>
  <si>
    <t>NVT-E9</t>
  </si>
  <si>
    <t>NVT-E10</t>
  </si>
  <si>
    <t>NVT-E31</t>
  </si>
  <si>
    <t>NVT-E11</t>
  </si>
  <si>
    <t>NVT-E30</t>
  </si>
  <si>
    <t>NVT-E12</t>
  </si>
  <si>
    <t>NVT-E17</t>
  </si>
  <si>
    <t>NVT-E13</t>
  </si>
  <si>
    <t>NVT-E16</t>
  </si>
  <si>
    <t>NVT-E14</t>
  </si>
  <si>
    <t>NVT-E29</t>
  </si>
  <si>
    <t>NVT-E15</t>
  </si>
  <si>
    <t>NVT-E36</t>
  </si>
  <si>
    <t>NVT-E37</t>
  </si>
  <si>
    <t>NVT-E38</t>
  </si>
  <si>
    <t>NVT-E39</t>
  </si>
  <si>
    <t>NVT-E40</t>
  </si>
  <si>
    <t>NVT-E42</t>
  </si>
  <si>
    <t>NVT-E41</t>
  </si>
  <si>
    <t>Katerina Gonzales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</si>
</sst>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1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2" fillId="0" borderId="0" xfId="0" applyNumberFormat="1" applyFont="1"/>
  </cellXfs>
  <cellStyles count="1">
    <cellStyle name="Normal" xfId="0" builtinId="0"/>
  </cellStyles>
  <dxfs count="14"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</dxfs>
  <tableStyles count="0" defaultTableStyle="TableStyleMedium2" defaultPivotStyle="PivotStyleLight16"/>
  <colors>
    <mruColors>
      <color rgb="FFA0A0A0"/>
      <color rgb="FFF0AD4E"/>
      <color rgb="FF4B88E7"/>
      <color rgb="FFDF2F36"/>
      <color rgb="FF3ABB4B"/>
      <color rgb="FF6693B0"/>
      <color rgb="FF75B000"/>
      <color rgb="FFCC3300"/>
      <color rgb="FFF2B000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[jira-zephyr-essential-report.xlsx]Execution History!Execution History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Execution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3ABB4B"/>
          </a:solidFill>
          <a:ln>
            <a:solidFill>
              <a:srgbClr val="92D05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4B88E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DF2F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A0A0A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F0AD4E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'Execution History'!$B$1:$B$2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3ABB4B"/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'Execution History'!$A$3:$A$17</c:f>
              <c:multiLvlStrCache>
                <c:ptCount val="7"/>
                <c:lvl>
                  <c:pt idx="0">
                    <c:v>CWT</c:v>
                  </c:pt>
                  <c:pt idx="1">
                    <c:v>CWT</c:v>
                  </c:pt>
                  <c:pt idx="2">
                    <c:v>CWT</c:v>
                  </c:pt>
                  <c:pt idx="3">
                    <c:v>CWT</c:v>
                  </c:pt>
                  <c:pt idx="4">
                    <c:v>NVT</c:v>
                  </c:pt>
                  <c:pt idx="5">
                    <c:v>NVT</c:v>
                  </c:pt>
                  <c:pt idx="6">
                    <c:v>NVT</c:v>
                  </c:pt>
                </c:lvl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5">
                    <c:v>9</c:v>
                  </c:pt>
                  <c:pt idx="6">
                    <c:v>10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'Execution History'!$B$3:$B$17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8A4-4F0E-AAF7-65EAC5F6350F}"/>
            </c:ext>
          </c:extLst>
        </c:ser>
        <c:ser>
          <c:idx val="1"/>
          <c:order val="1"/>
          <c:tx>
            <c:strRef>
              <c:f>'Execution History'!$C$1:$C$2</c:f>
              <c:strCache>
                <c:ptCount val="1"/>
                <c:pt idx="0">
                  <c:v>Blocked</c:v>
                </c:pt>
              </c:strCache>
            </c:strRef>
          </c:tx>
          <c:spPr>
            <a:solidFill>
              <a:srgbClr val="4B88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'Execution History'!$A$3:$A$17</c:f>
              <c:multiLvlStrCache>
                <c:ptCount val="7"/>
                <c:lvl>
                  <c:pt idx="0">
                    <c:v>CWT</c:v>
                  </c:pt>
                  <c:pt idx="1">
                    <c:v>CWT</c:v>
                  </c:pt>
                  <c:pt idx="2">
                    <c:v>CWT</c:v>
                  </c:pt>
                  <c:pt idx="3">
                    <c:v>CWT</c:v>
                  </c:pt>
                  <c:pt idx="4">
                    <c:v>NVT</c:v>
                  </c:pt>
                  <c:pt idx="5">
                    <c:v>NVT</c:v>
                  </c:pt>
                  <c:pt idx="6">
                    <c:v>NVT</c:v>
                  </c:pt>
                </c:lvl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5">
                    <c:v>9</c:v>
                  </c:pt>
                  <c:pt idx="6">
                    <c:v>10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'Execution History'!$C$3:$C$17</c:f>
              <c:numCache>
                <c:formatCode>General</c:formatCode>
                <c:ptCount val="7"/>
                <c:pt idx="0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3-4317-8396-32B5EC4AE19B}"/>
            </c:ext>
          </c:extLst>
        </c:ser>
        <c:ser>
          <c:idx val="2"/>
          <c:order val="2"/>
          <c:tx>
            <c:strRef>
              <c:f>'Execution History'!$D$1:$D$2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F2F3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'Execution History'!$A$3:$A$17</c:f>
              <c:multiLvlStrCache>
                <c:ptCount val="7"/>
                <c:lvl>
                  <c:pt idx="0">
                    <c:v>CWT</c:v>
                  </c:pt>
                  <c:pt idx="1">
                    <c:v>CWT</c:v>
                  </c:pt>
                  <c:pt idx="2">
                    <c:v>CWT</c:v>
                  </c:pt>
                  <c:pt idx="3">
                    <c:v>CWT</c:v>
                  </c:pt>
                  <c:pt idx="4">
                    <c:v>NVT</c:v>
                  </c:pt>
                  <c:pt idx="5">
                    <c:v>NVT</c:v>
                  </c:pt>
                  <c:pt idx="6">
                    <c:v>NVT</c:v>
                  </c:pt>
                </c:lvl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5">
                    <c:v>9</c:v>
                  </c:pt>
                  <c:pt idx="6">
                    <c:v>10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'Execution History'!$D$3:$D$17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3-4317-8396-32B5EC4AE19B}"/>
            </c:ext>
          </c:extLst>
        </c:ser>
        <c:ser>
          <c:idx val="3"/>
          <c:order val="3"/>
          <c:tx>
            <c:strRef>
              <c:f>'Execution History'!$E$1:$E$2</c:f>
              <c:strCache>
                <c:ptCount val="1"/>
                <c:pt idx="0">
                  <c:v>Not Executed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'Execution History'!$A$3:$A$17</c:f>
              <c:multiLvlStrCache>
                <c:ptCount val="7"/>
                <c:lvl>
                  <c:pt idx="0">
                    <c:v>CWT</c:v>
                  </c:pt>
                  <c:pt idx="1">
                    <c:v>CWT</c:v>
                  </c:pt>
                  <c:pt idx="2">
                    <c:v>CWT</c:v>
                  </c:pt>
                  <c:pt idx="3">
                    <c:v>CWT</c:v>
                  </c:pt>
                  <c:pt idx="4">
                    <c:v>NVT</c:v>
                  </c:pt>
                  <c:pt idx="5">
                    <c:v>NVT</c:v>
                  </c:pt>
                  <c:pt idx="6">
                    <c:v>NVT</c:v>
                  </c:pt>
                </c:lvl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5">
                    <c:v>9</c:v>
                  </c:pt>
                  <c:pt idx="6">
                    <c:v>10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'Execution History'!$E$3:$E$17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31B3-4317-8396-32B5EC4AE19B}"/>
            </c:ext>
          </c:extLst>
        </c:ser>
        <c:ser>
          <c:idx val="4"/>
          <c:order val="4"/>
          <c:tx>
            <c:strRef>
              <c:f>'Execution History'!$F$1:$F$2</c:f>
              <c:strCache>
                <c:ptCount val="1"/>
                <c:pt idx="0">
                  <c:v>In Progress</c:v>
                </c:pt>
              </c:strCache>
            </c:strRef>
          </c:tx>
          <c:spPr>
            <a:solidFill>
              <a:srgbClr val="F0AD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'Execution History'!$A$3:$A$17</c:f>
              <c:multiLvlStrCache>
                <c:ptCount val="7"/>
                <c:lvl>
                  <c:pt idx="0">
                    <c:v>CWT</c:v>
                  </c:pt>
                  <c:pt idx="1">
                    <c:v>CWT</c:v>
                  </c:pt>
                  <c:pt idx="2">
                    <c:v>CWT</c:v>
                  </c:pt>
                  <c:pt idx="3">
                    <c:v>CWT</c:v>
                  </c:pt>
                  <c:pt idx="4">
                    <c:v>NVT</c:v>
                  </c:pt>
                  <c:pt idx="5">
                    <c:v>NVT</c:v>
                  </c:pt>
                  <c:pt idx="6">
                    <c:v>NVT</c:v>
                  </c:pt>
                </c:lvl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5">
                    <c:v>9</c:v>
                  </c:pt>
                  <c:pt idx="6">
                    <c:v>10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'Execution History'!$F$3:$F$17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B3-4317-8396-32B5EC4AE1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60901247"/>
        <c:axId val="1660902911"/>
      </c:barChart>
      <c:catAx>
        <c:axId val="166090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02911"/>
        <c:crosses val="autoZero"/>
        <c:auto val="1"/>
        <c:lblAlgn val="ctr"/>
        <c:lblOffset val="100"/>
        <c:noMultiLvlLbl val="0"/>
      </c:catAx>
      <c:valAx>
        <c:axId val="166090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0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C8463F-AC00-4A43-917D-61B3B15BB950}">
  <sheetPr>
    <tabColor rgb="FF92D050"/>
  </sheetPr>
  <sheetViews>
    <sheetView tabSelected="1" workbookViewId="0"/>
  </sheetViews>
  <pageMargins left="0.7" right="0.7" top="0.75" bottom="0.75" header="0.3" footer="0.3"/>
  <pageSetup paperSize="9" orientation="landscape" r:id="rId1"/>
  <headerFooter>
    <oddHeader>&amp;L&amp;"-,Bold"&amp;9${title}&amp;R&amp;9Created at ${currentDate} by ${user.displayName} with Better Excel Exporter for Jira Cloud</oddHeader>
    <oddFooter>&amp;C&amp;9Page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6BA7EE-D6A9-411E-A036-0BCC686472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dori Global Consulting Kft." refreshedDate="45846.442301388888" missingItemsLimit="0" createdVersion="7" refreshedVersion="8" minRefreshableVersion="3" recordCount="74" xr:uid="{D942509F-BA06-486A-B8D2-B815DC0D46AB}">
  <cacheSource type="worksheet">
    <worksheetSource name="executionsReportData"/>
  </cacheSource>
  <cacheFields count="13">
    <cacheField name="Key" numFmtId="0">
      <sharedItems/>
    </cacheField>
    <cacheField name="Project Key" numFmtId="0">
      <sharedItems count="2">
        <s v="CWT"/>
        <s v="NVT"/>
      </sharedItems>
    </cacheField>
    <cacheField name="Priority" numFmtId="0">
      <sharedItems/>
    </cacheField>
    <cacheField name="Status" numFmtId="0">
      <sharedItems/>
    </cacheField>
    <cacheField name="Assignee" numFmtId="0">
      <sharedItems/>
    </cacheField>
    <cacheField name="Test Case" numFmtId="0">
      <sharedItems/>
    </cacheField>
    <cacheField name="Execution" numFmtId="0">
      <sharedItems/>
    </cacheField>
    <cacheField name="Execution Status" numFmtId="0">
      <sharedItems count="5">
        <s v="Pass"/>
        <s v="Fail"/>
        <s v="Not Executed"/>
        <s v="In Progress"/>
        <s v="Blocked"/>
      </sharedItems>
    </cacheField>
    <cacheField name="Executed By" numFmtId="0">
      <sharedItems/>
    </cacheField>
    <cacheField name="Executed On" numFmtId="0">
      <sharedItems containsDate="1" containsMixedTypes="1" minDate="2025-05-02T00:00:00" maxDate="2025-10-11T00:00:00"/>
    </cacheField>
    <cacheField name="Executed On Year" numFmtId="1">
      <sharedItems containsMixedTypes="1" containsNumber="1" containsInteger="1" minValue="2025" maxValue="2025" count="2">
        <n v="2025"/>
        <s v="(Unexecuted)"/>
      </sharedItems>
    </cacheField>
    <cacheField name="Executed On Month" numFmtId="1">
      <sharedItems containsMixedTypes="1" containsNumber="1" containsInteger="1" minValue="5" maxValue="10" count="7">
        <n v="5"/>
        <s v="(Unexecuted)"/>
        <n v="6"/>
        <n v="7"/>
        <n v="8"/>
        <n v="9"/>
        <n v="10"/>
      </sharedItems>
    </cacheField>
    <cacheField name="Executed On Day" numFmtId="1">
      <sharedItems containsMixedTypes="1" containsNumber="1" containsInteger="1" minValue="2" maxValue="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s v="CWT-1"/>
    <x v="0"/>
    <s v="Medium"/>
    <s v="To Do"/>
    <s v="David Parker"/>
    <s v="CWT-T1"/>
    <s v="CWT-E21"/>
    <x v="0"/>
    <s v="David Parker"/>
    <d v="2025-05-02T00:00:00"/>
    <x v="0"/>
    <x v="0"/>
    <n v="2"/>
  </r>
  <r>
    <s v="CWT-1"/>
    <x v="0"/>
    <s v="Medium"/>
    <s v="To Do"/>
    <s v="David Parker"/>
    <s v="CWT-T2"/>
    <s v="CWT-E1"/>
    <x v="0"/>
    <s v="Matthew Bates"/>
    <d v="2025-05-02T00:00:00"/>
    <x v="0"/>
    <x v="0"/>
    <n v="2"/>
  </r>
  <r>
    <s v="CWT-2"/>
    <x v="0"/>
    <s v="Medium"/>
    <s v="To Do"/>
    <s v="Quentin Ortiz"/>
    <s v="CWT-T2"/>
    <s v="CWT-E35"/>
    <x v="1"/>
    <s v="Katerina Gonzales"/>
    <d v="2025-05-02T00:00:00"/>
    <x v="0"/>
    <x v="0"/>
    <n v="2"/>
  </r>
  <r>
    <s v="CWT-2"/>
    <x v="0"/>
    <s v="Medium"/>
    <s v="To Do"/>
    <s v="Quentin Ortiz"/>
    <s v="CWT-T2"/>
    <s v="CWT-E2"/>
    <x v="2"/>
    <s v="(Unexecuted)"/>
    <s v="(Unexecuted)"/>
    <x v="1"/>
    <x v="1"/>
    <s v="(Unexecuted)"/>
  </r>
  <r>
    <s v="CWT-3"/>
    <x v="0"/>
    <s v="Medium"/>
    <s v="In progress"/>
    <s v="Quentin Ortiz"/>
    <s v="CWT-T3"/>
    <s v="CWT-E34"/>
    <x v="3"/>
    <s v="Quentin Ortiz"/>
    <d v="2025-05-07T00:00:00"/>
    <x v="0"/>
    <x v="0"/>
    <n v="7"/>
  </r>
  <r>
    <s v="CWT-3"/>
    <x v="0"/>
    <s v="Medium"/>
    <s v="To Do"/>
    <s v="Quentin Ortiz"/>
    <s v="CWT-T3"/>
    <s v="CWT-E3"/>
    <x v="1"/>
    <s v="Matthew Bates"/>
    <d v="2025-05-07T00:00:00"/>
    <x v="0"/>
    <x v="0"/>
    <n v="7"/>
  </r>
  <r>
    <s v="CWT-4"/>
    <x v="0"/>
    <s v="Medium"/>
    <s v="To Do"/>
    <s v="David Parker"/>
    <s v="CWT-T4"/>
    <s v="CWT-E20"/>
    <x v="4"/>
    <s v="David Parker"/>
    <d v="2025-05-07T00:00:00"/>
    <x v="0"/>
    <x v="0"/>
    <n v="7"/>
  </r>
  <r>
    <s v="CWT-4"/>
    <x v="0"/>
    <s v="Medium"/>
    <s v="Done"/>
    <s v="David Parker"/>
    <s v="CWT-T4"/>
    <s v="CWT-E4"/>
    <x v="0"/>
    <s v="Katerina Gonzales"/>
    <d v="2025-05-07T00:00:00"/>
    <x v="0"/>
    <x v="0"/>
    <n v="7"/>
  </r>
  <r>
    <s v="CWT-5"/>
    <x v="0"/>
    <s v="Medium"/>
    <s v="To Do"/>
    <s v="David Parker"/>
    <s v="CWT-T5"/>
    <s v="CWT-E33"/>
    <x v="2"/>
    <s v="(Unexecuted)"/>
    <s v="(Unexecuted)"/>
    <x v="1"/>
    <x v="1"/>
    <s v="(Unexecuted)"/>
  </r>
  <r>
    <s v="CWT-5"/>
    <x v="0"/>
    <s v="Medium"/>
    <s v="In progress"/>
    <s v="David Parker"/>
    <s v="CWT-T5"/>
    <s v="CWT-E19"/>
    <x v="3"/>
    <s v="David Parker"/>
    <d v="2025-05-24T00:00:00"/>
    <x v="0"/>
    <x v="0"/>
    <n v="24"/>
  </r>
  <r>
    <s v="CWT-5"/>
    <x v="0"/>
    <s v="Medium"/>
    <s v="In progress"/>
    <s v="David Parker"/>
    <s v="CWT-T5"/>
    <s v="CWT-E5"/>
    <x v="3"/>
    <s v="Matthew Bates"/>
    <d v="2025-05-24T00:00:00"/>
    <x v="0"/>
    <x v="0"/>
    <n v="24"/>
  </r>
  <r>
    <s v="CWT-6"/>
    <x v="0"/>
    <s v="High"/>
    <s v="To Do"/>
    <s v="Matthew Bates"/>
    <s v="CWT-T6"/>
    <s v="CWT-E6"/>
    <x v="4"/>
    <s v="Matthew Bates"/>
    <d v="2025-05-24T00:00:00"/>
    <x v="0"/>
    <x v="0"/>
    <n v="24"/>
  </r>
  <r>
    <s v="CWT-7"/>
    <x v="0"/>
    <s v="Medium"/>
    <s v="To Do"/>
    <s v="Matthew Bates"/>
    <s v="CWT-T7"/>
    <s v="CWT-E7"/>
    <x v="1"/>
    <s v="Katerina Gonzales"/>
    <d v="2025-05-24T00:00:00"/>
    <x v="0"/>
    <x v="0"/>
    <n v="24"/>
  </r>
  <r>
    <s v="CWT-8"/>
    <x v="0"/>
    <s v="Medium"/>
    <s v="Done"/>
    <s v="Quentin Ortiz"/>
    <s v="CWT-T8"/>
    <s v="CWT-E32"/>
    <x v="0"/>
    <s v="Quentin Ortiz"/>
    <d v="2025-05-24T00:00:00"/>
    <x v="0"/>
    <x v="0"/>
    <n v="24"/>
  </r>
  <r>
    <s v="CWT-8"/>
    <x v="0"/>
    <s v="Medium"/>
    <s v="To Do"/>
    <s v="Quentin Ortiz"/>
    <s v="CWT-T8"/>
    <s v="CWT-E18"/>
    <x v="1"/>
    <s v="David Parker"/>
    <d v="2025-05-24T00:00:00"/>
    <x v="0"/>
    <x v="0"/>
    <n v="24"/>
  </r>
  <r>
    <s v="CWT-8"/>
    <x v="0"/>
    <s v="Medium"/>
    <s v="Done"/>
    <s v="Quentin Ortiz"/>
    <s v="CWT-T8"/>
    <s v="CWT-E8"/>
    <x v="0"/>
    <s v="Matthew Bates"/>
    <d v="2025-06-18T00:00:00"/>
    <x v="0"/>
    <x v="2"/>
    <n v="18"/>
  </r>
  <r>
    <s v="CWT-9"/>
    <x v="0"/>
    <s v="Low"/>
    <s v="Done"/>
    <s v="Matthew Bates"/>
    <s v="CWT-T9"/>
    <s v="CWT-E9"/>
    <x v="0"/>
    <s v="Matthew Bates"/>
    <d v="2025-06-18T00:00:00"/>
    <x v="0"/>
    <x v="2"/>
    <n v="18"/>
  </r>
  <r>
    <s v="CWT-10"/>
    <x v="0"/>
    <s v="Medium"/>
    <s v="In progress"/>
    <s v="Matthew Bates"/>
    <s v="CWT-T10"/>
    <s v="CWT-E10"/>
    <x v="3"/>
    <s v="Katerina Gonzales"/>
    <d v="2025-06-18T00:00:00"/>
    <x v="0"/>
    <x v="2"/>
    <n v="18"/>
  </r>
  <r>
    <s v="CWT-11"/>
    <x v="0"/>
    <s v="Medium"/>
    <s v="To Do"/>
    <s v="Unassigned"/>
    <s v="CWT-T11"/>
    <s v="CWT-E31"/>
    <x v="1"/>
    <s v="Quentin Ortiz"/>
    <d v="2025-06-18T00:00:00"/>
    <x v="0"/>
    <x v="2"/>
    <n v="18"/>
  </r>
  <r>
    <s v="CWT-11"/>
    <x v="0"/>
    <s v="Medium"/>
    <s v="To Do"/>
    <s v="Unassigned"/>
    <s v="CWT-T11"/>
    <s v="CWT-E11"/>
    <x v="2"/>
    <s v="(Unexecuted)"/>
    <s v="(Unexecuted)"/>
    <x v="1"/>
    <x v="1"/>
    <s v="(Unexecuted)"/>
  </r>
  <r>
    <s v="CWT-12"/>
    <x v="0"/>
    <s v="Medium"/>
    <s v="Done"/>
    <s v="Unassigned"/>
    <s v="CWT-T12"/>
    <s v="CWT-E30"/>
    <x v="0"/>
    <s v="Quentin Ortiz"/>
    <d v="2025-06-27T00:00:00"/>
    <x v="0"/>
    <x v="2"/>
    <n v="27"/>
  </r>
  <r>
    <s v="CWT-12"/>
    <x v="0"/>
    <s v="Low"/>
    <s v="To Do"/>
    <s v="Unassigned"/>
    <s v="CWT-T12"/>
    <s v="CWT-E12"/>
    <x v="1"/>
    <s v="Matthew Bates"/>
    <d v="2025-06-27T00:00:00"/>
    <x v="0"/>
    <x v="2"/>
    <n v="27"/>
  </r>
  <r>
    <s v="CWT-13"/>
    <x v="0"/>
    <s v="Highest"/>
    <s v="Done"/>
    <s v="David Parker"/>
    <s v="CWT-T13"/>
    <s v="CWT-E17"/>
    <x v="0"/>
    <s v="Katerina Gonzales"/>
    <d v="2025-06-27T00:00:00"/>
    <x v="0"/>
    <x v="2"/>
    <n v="27"/>
  </r>
  <r>
    <s v="CWT-13"/>
    <x v="0"/>
    <s v="High"/>
    <s v="Done"/>
    <s v="David Parker"/>
    <s v="CWT-T13"/>
    <s v="CWT-E13"/>
    <x v="0"/>
    <s v="Matthew Bates"/>
    <d v="2025-06-27T00:00:00"/>
    <x v="0"/>
    <x v="2"/>
    <n v="27"/>
  </r>
  <r>
    <s v="CWT-14"/>
    <x v="0"/>
    <s v="Medium"/>
    <s v="Done"/>
    <s v="David Parker"/>
    <s v="CWT-T14"/>
    <s v="CWT-E16"/>
    <x v="0"/>
    <s v="David Parker"/>
    <d v="2025-06-27T00:00:00"/>
    <x v="0"/>
    <x v="2"/>
    <n v="27"/>
  </r>
  <r>
    <s v="CWT-14"/>
    <x v="0"/>
    <s v="Low"/>
    <s v="To Do"/>
    <s v="David Parker"/>
    <s v="CWT-T14"/>
    <s v="CWT-E14"/>
    <x v="2"/>
    <s v="(Unexecuted)"/>
    <s v="(Unexecuted)"/>
    <x v="1"/>
    <x v="1"/>
    <s v="(Unexecuted)"/>
  </r>
  <r>
    <s v="CWT-15"/>
    <x v="0"/>
    <s v="Medium"/>
    <s v="Done"/>
    <s v="Quentin Ortiz"/>
    <s v="CWT-T15"/>
    <s v="CWT-E29"/>
    <x v="0"/>
    <s v="Katerina Gonzales"/>
    <d v="2025-07-02T00:00:00"/>
    <x v="0"/>
    <x v="3"/>
    <n v="2"/>
  </r>
  <r>
    <s v="CWT-15"/>
    <x v="0"/>
    <s v="Medium"/>
    <s v="To Do"/>
    <s v="Quentin Ortiz"/>
    <s v="CWT-T15"/>
    <s v="CWT-E15"/>
    <x v="1"/>
    <s v="Quentin Ortiz"/>
    <d v="2025-07-03T00:00:00"/>
    <x v="0"/>
    <x v="3"/>
    <n v="3"/>
  </r>
  <r>
    <s v="CWT-16"/>
    <x v="0"/>
    <s v="Medium"/>
    <s v="Done"/>
    <s v="Matthew Bates"/>
    <s v="CWT-T16"/>
    <s v="CWT-E36"/>
    <x v="0"/>
    <s v="John Hopkins"/>
    <d v="2025-07-02T00:00:00"/>
    <x v="0"/>
    <x v="3"/>
    <n v="2"/>
  </r>
  <r>
    <s v="CWT-23"/>
    <x v="0"/>
    <s v="High"/>
    <s v="To Do"/>
    <s v="Unassigned"/>
    <s v="CWT-T23"/>
    <s v="CWT-E37"/>
    <x v="2"/>
    <s v="(Unexecuted)"/>
    <s v="(Unexecuted)"/>
    <x v="1"/>
    <x v="1"/>
    <s v="(Unexecuted)"/>
  </r>
  <r>
    <s v="CWT-24"/>
    <x v="0"/>
    <s v="Medium"/>
    <s v="Done"/>
    <s v="Unassigned"/>
    <s v="CWT-T24"/>
    <s v="CWT-E38"/>
    <x v="0"/>
    <s v="John Hopkins"/>
    <d v="2025-07-02T00:00:00"/>
    <x v="0"/>
    <x v="3"/>
    <n v="2"/>
  </r>
  <r>
    <s v="CWT-26"/>
    <x v="0"/>
    <s v="Medium"/>
    <s v="Done"/>
    <s v="Unassigned"/>
    <s v="CWT-T26"/>
    <s v="CWT-E39"/>
    <x v="0"/>
    <s v="John Hopkins"/>
    <d v="2025-07-02T00:00:00"/>
    <x v="0"/>
    <x v="3"/>
    <n v="2"/>
  </r>
  <r>
    <s v="CWT-27"/>
    <x v="0"/>
    <s v="Medium"/>
    <s v="To Do"/>
    <s v="John Hopkins"/>
    <s v="CWT-T27"/>
    <s v="CWT-E40"/>
    <x v="1"/>
    <s v="John Hopkins"/>
    <d v="2025-07-02T00:00:00"/>
    <x v="0"/>
    <x v="3"/>
    <n v="2"/>
  </r>
  <r>
    <s v="CWT-28"/>
    <x v="0"/>
    <s v="Medium"/>
    <s v="To Do"/>
    <s v="Unassigned"/>
    <s v="CWT-T28"/>
    <s v="CWT-E42"/>
    <x v="1"/>
    <s v="Quentin Ortiz"/>
    <d v="2025-07-02T00:00:00"/>
    <x v="0"/>
    <x v="3"/>
    <n v="2"/>
  </r>
  <r>
    <s v="CWT-29"/>
    <x v="0"/>
    <s v="Low"/>
    <s v="Done"/>
    <s v="Unassigned"/>
    <s v="CWT-T29"/>
    <s v="CWT-E41"/>
    <x v="0"/>
    <s v="Katerina Gonzales"/>
    <d v="2025-08-02T00:00:00"/>
    <x v="0"/>
    <x v="4"/>
    <n v="2"/>
  </r>
  <r>
    <s v="NVT-1"/>
    <x v="1"/>
    <s v="Medium"/>
    <s v="Done"/>
    <s v="David Parker"/>
    <s v="NVT-T1"/>
    <s v="NVT-E21"/>
    <x v="0"/>
    <s v="David Parker"/>
    <d v="2025-08-03T00:00:00"/>
    <x v="0"/>
    <x v="4"/>
    <n v="3"/>
  </r>
  <r>
    <s v="NVT-2"/>
    <x v="1"/>
    <s v="Medium"/>
    <s v="Done"/>
    <s v="David Parker"/>
    <s v="NVT-T2"/>
    <s v="NVT-E1"/>
    <x v="0"/>
    <s v="Matthew Bates"/>
    <d v="2025-08-04T00:00:00"/>
    <x v="0"/>
    <x v="4"/>
    <n v="4"/>
  </r>
  <r>
    <s v="NVT-2"/>
    <x v="1"/>
    <s v="Medium"/>
    <s v="To Do"/>
    <s v="Quentin Ortiz"/>
    <s v="NVT-T2"/>
    <s v="NVT-E35"/>
    <x v="1"/>
    <s v="Katerina Gonzales"/>
    <d v="2025-08-04T00:00:00"/>
    <x v="0"/>
    <x v="4"/>
    <n v="4"/>
  </r>
  <r>
    <s v="NVT-2"/>
    <x v="1"/>
    <s v="Medium"/>
    <s v="To Do"/>
    <s v="Quentin Ortiz"/>
    <s v="NVT-T2"/>
    <s v="NVT-E2"/>
    <x v="2"/>
    <s v="(Unexecuted)"/>
    <s v="(Unexecuted)"/>
    <x v="1"/>
    <x v="1"/>
    <s v="(Unexecuted)"/>
  </r>
  <r>
    <s v="NVT-3"/>
    <x v="1"/>
    <s v="Low"/>
    <s v="In progress"/>
    <s v="Quentin Ortiz"/>
    <s v="NVT-T3"/>
    <s v="NVT-E34"/>
    <x v="3"/>
    <s v="Quentin Ortiz"/>
    <d v="2025-08-04T00:00:00"/>
    <x v="0"/>
    <x v="4"/>
    <n v="4"/>
  </r>
  <r>
    <s v="NVT-4"/>
    <x v="1"/>
    <s v="Highest"/>
    <s v="To Do"/>
    <s v="Quentin Ortiz"/>
    <s v="NVT-T4"/>
    <s v="NVT-E3"/>
    <x v="1"/>
    <s v="Matthew Bates"/>
    <d v="2025-08-04T00:00:00"/>
    <x v="0"/>
    <x v="4"/>
    <n v="4"/>
  </r>
  <r>
    <s v="NVT-5"/>
    <x v="1"/>
    <s v="High"/>
    <s v="To Do"/>
    <s v="David Parker"/>
    <s v="NVT-T5"/>
    <s v="NVT-E20"/>
    <x v="4"/>
    <s v="Katerina Gonzales"/>
    <d v="2025-08-14T00:00:00"/>
    <x v="0"/>
    <x v="4"/>
    <n v="14"/>
  </r>
  <r>
    <s v="NVT-5"/>
    <x v="1"/>
    <s v="Medium"/>
    <s v="Done"/>
    <s v="David Parker"/>
    <s v="NVT-T5"/>
    <s v="NVT-E4"/>
    <x v="0"/>
    <s v="Matthew Bates"/>
    <d v="2025-08-14T00:00:00"/>
    <x v="0"/>
    <x v="4"/>
    <n v="14"/>
  </r>
  <r>
    <s v="NVT-5"/>
    <x v="1"/>
    <s v="Low"/>
    <s v="To Do"/>
    <s v="David Parker"/>
    <s v="NVT-T5"/>
    <s v="NVT-E33"/>
    <x v="1"/>
    <s v="Quentin Ortiz"/>
    <d v="2025-08-14T00:00:00"/>
    <x v="0"/>
    <x v="4"/>
    <n v="14"/>
  </r>
  <r>
    <s v="NVT-5"/>
    <x v="1"/>
    <s v="Medium"/>
    <s v="In progress"/>
    <s v="David Parker"/>
    <s v="NVT-T5"/>
    <s v="NVT-E19"/>
    <x v="3"/>
    <s v="David Parker"/>
    <d v="2025-08-14T00:00:00"/>
    <x v="0"/>
    <x v="4"/>
    <n v="14"/>
  </r>
  <r>
    <s v="NVT-6"/>
    <x v="1"/>
    <s v="Medium"/>
    <s v="In progress"/>
    <s v="David Parker"/>
    <s v="NVT-T6"/>
    <s v="NVT-E5"/>
    <x v="3"/>
    <s v="Katerina Gonzales"/>
    <d v="2025-08-14T00:00:00"/>
    <x v="0"/>
    <x v="4"/>
    <n v="14"/>
  </r>
  <r>
    <s v="NVT-7"/>
    <x v="1"/>
    <s v="High"/>
    <s v="To Do"/>
    <s v="Matthew Bates"/>
    <s v="NVT-T7"/>
    <s v="NVT-E6"/>
    <x v="4"/>
    <s v="Matthew Bates"/>
    <d v="2025-08-17T00:00:00"/>
    <x v="0"/>
    <x v="4"/>
    <n v="17"/>
  </r>
  <r>
    <s v="NVT-8"/>
    <x v="1"/>
    <s v="Medium"/>
    <s v="To Do"/>
    <s v="Matthew Bates"/>
    <s v="NVT-T8"/>
    <s v="NVT-E7"/>
    <x v="1"/>
    <s v="Matthew Bates"/>
    <d v="2025-08-17T00:00:00"/>
    <x v="0"/>
    <x v="4"/>
    <n v="17"/>
  </r>
  <r>
    <s v="NVT-9"/>
    <x v="1"/>
    <s v="Medium"/>
    <s v="Done"/>
    <s v="Quentin Ortiz"/>
    <s v="NVT-T9"/>
    <s v="NVT-E32"/>
    <x v="0"/>
    <s v="Quentin Ortiz"/>
    <d v="2025-08-17T00:00:00"/>
    <x v="0"/>
    <x v="4"/>
    <n v="17"/>
  </r>
  <r>
    <s v="NVT-10"/>
    <x v="1"/>
    <s v="Medium"/>
    <s v="To Do"/>
    <s v="Quentin Ortiz"/>
    <s v="NVT-T10"/>
    <s v="NVT-E18"/>
    <x v="1"/>
    <s v="Katerina Gonzales"/>
    <d v="2025-08-19T00:00:00"/>
    <x v="0"/>
    <x v="4"/>
    <n v="19"/>
  </r>
  <r>
    <s v="NVT-11"/>
    <x v="1"/>
    <s v="Medium"/>
    <s v="Done"/>
    <s v="Quentin Ortiz"/>
    <s v="NVT-T11"/>
    <s v="NVT-E8"/>
    <x v="0"/>
    <s v="Matthew Bates"/>
    <d v="2025-08-19T00:00:00"/>
    <x v="0"/>
    <x v="4"/>
    <n v="19"/>
  </r>
  <r>
    <s v="NVT-12"/>
    <x v="1"/>
    <s v="Low"/>
    <s v="Done"/>
    <s v="Matthew Bates"/>
    <s v="NVT-T12"/>
    <s v="NVT-E9"/>
    <x v="0"/>
    <s v="Matthew Bates"/>
    <d v="2025-08-19T00:00:00"/>
    <x v="0"/>
    <x v="4"/>
    <n v="19"/>
  </r>
  <r>
    <s v="NVT-12"/>
    <x v="1"/>
    <s v="Medium"/>
    <s v="In progress"/>
    <s v="Matthew Bates"/>
    <s v="NVT-T12"/>
    <s v="NVT-E10"/>
    <x v="3"/>
    <s v="Matthew Bates"/>
    <d v="2025-08-20T00:00:00"/>
    <x v="0"/>
    <x v="4"/>
    <n v="20"/>
  </r>
  <r>
    <s v="NVT-12"/>
    <x v="1"/>
    <s v="Medium"/>
    <s v="To Do"/>
    <s v="Unassigned"/>
    <s v="NVT-T12"/>
    <s v="NVT-E31"/>
    <x v="2"/>
    <s v="(Unexecuted)"/>
    <s v="(Unexecuted)"/>
    <x v="1"/>
    <x v="1"/>
    <s v="(Unexecuted)"/>
  </r>
  <r>
    <s v="NVT-13"/>
    <x v="1"/>
    <s v="Medium"/>
    <s v="To Do"/>
    <s v="Unassigned"/>
    <s v="NVT-T13"/>
    <s v="NVT-E11"/>
    <x v="1"/>
    <s v="Quentin Ortiz"/>
    <d v="2025-08-20T00:00:00"/>
    <x v="0"/>
    <x v="4"/>
    <n v="20"/>
  </r>
  <r>
    <s v="NVT-14"/>
    <x v="1"/>
    <s v="Medium"/>
    <s v="Done"/>
    <s v="Unassigned"/>
    <s v="NVT-T14"/>
    <s v="NVT-E30"/>
    <x v="0"/>
    <s v="Quentin Ortiz"/>
    <d v="2025-08-20T00:00:00"/>
    <x v="0"/>
    <x v="4"/>
    <n v="20"/>
  </r>
  <r>
    <s v="NVT-15"/>
    <x v="1"/>
    <s v="Low"/>
    <s v="To Do"/>
    <s v="Unassigned"/>
    <s v="NVT-T15"/>
    <s v="NVT-E12"/>
    <x v="1"/>
    <s v="Matthew Bates"/>
    <d v="2025-08-20T00:00:00"/>
    <x v="0"/>
    <x v="4"/>
    <n v="20"/>
  </r>
  <r>
    <s v="NVT-15"/>
    <x v="1"/>
    <s v="Highest"/>
    <s v="To Do"/>
    <s v="David Parker"/>
    <s v="NVT-T15"/>
    <s v="NVT-E17"/>
    <x v="4"/>
    <s v="Quentin Ortiz"/>
    <d v="2025-08-20T00:00:00"/>
    <x v="0"/>
    <x v="4"/>
    <n v="20"/>
  </r>
  <r>
    <s v="NVT-15"/>
    <x v="1"/>
    <s v="High"/>
    <s v="Done"/>
    <s v="David Parker"/>
    <s v="NVT-T15"/>
    <s v="NVT-E13"/>
    <x v="0"/>
    <s v="Matthew Bates"/>
    <d v="2025-08-20T00:00:00"/>
    <x v="0"/>
    <x v="4"/>
    <n v="20"/>
  </r>
  <r>
    <s v="NVT-16"/>
    <x v="1"/>
    <s v="Medium"/>
    <s v="Done"/>
    <s v="David Parker"/>
    <s v="NVT-T16"/>
    <s v="NVT-E16"/>
    <x v="0"/>
    <s v="David Parker"/>
    <d v="2025-09-12T00:00:00"/>
    <x v="0"/>
    <x v="5"/>
    <n v="12"/>
  </r>
  <r>
    <s v="NVT-17"/>
    <x v="1"/>
    <s v="Low"/>
    <s v="To Do"/>
    <s v="David Parker"/>
    <s v="NVT-T17"/>
    <s v="NVT-E14"/>
    <x v="2"/>
    <s v="(Unexecuted)"/>
    <s v="(Unexecuted)"/>
    <x v="1"/>
    <x v="1"/>
    <s v="(Unexecuted)"/>
  </r>
  <r>
    <s v="NVT-17"/>
    <x v="1"/>
    <s v="Medium"/>
    <s v="Done"/>
    <s v="Quentin Ortiz"/>
    <s v="NVT-T17"/>
    <s v="NVT-E29"/>
    <x v="0"/>
    <s v="Katerina Gonzales"/>
    <d v="2025-09-12T00:00:00"/>
    <x v="0"/>
    <x v="5"/>
    <n v="12"/>
  </r>
  <r>
    <s v="NVT-17"/>
    <x v="1"/>
    <s v="Medium"/>
    <s v="To Do"/>
    <s v="Quentin Ortiz"/>
    <s v="NVT-T17"/>
    <s v="NVT-E15"/>
    <x v="1"/>
    <s v="Quentin Ortiz"/>
    <d v="2025-09-12T00:00:00"/>
    <x v="0"/>
    <x v="5"/>
    <n v="12"/>
  </r>
  <r>
    <s v="NVT-18"/>
    <x v="1"/>
    <s v="High"/>
    <s v="Done"/>
    <s v="Matthew Bates"/>
    <s v="NVT-T18"/>
    <s v="NVT-E36"/>
    <x v="0"/>
    <s v="John Hopkins"/>
    <d v="2025-09-12T00:00:00"/>
    <x v="0"/>
    <x v="5"/>
    <n v="12"/>
  </r>
  <r>
    <s v="NVT-19"/>
    <x v="1"/>
    <s v="Medium"/>
    <s v="To Do"/>
    <s v="Unassigned"/>
    <s v="NVT-T19"/>
    <s v="NVT-E37"/>
    <x v="1"/>
    <s v="Katerina Gonzales"/>
    <d v="2025-09-19T00:00:00"/>
    <x v="0"/>
    <x v="5"/>
    <n v="19"/>
  </r>
  <r>
    <s v="NVT-19"/>
    <x v="1"/>
    <s v="Medium"/>
    <s v="Done"/>
    <s v="Unassigned"/>
    <s v="NVT-T19"/>
    <s v="NVT-E38"/>
    <x v="0"/>
    <s v="John Hopkins"/>
    <d v="2025-09-19T00:00:00"/>
    <x v="0"/>
    <x v="5"/>
    <n v="19"/>
  </r>
  <r>
    <s v="NVT-20"/>
    <x v="1"/>
    <s v="Medium"/>
    <s v="Done"/>
    <s v="Unassigned"/>
    <s v="NVT-T20"/>
    <s v="NVT-E39"/>
    <x v="0"/>
    <s v="Katerina Gonzales"/>
    <d v="2025-09-19T00:00:00"/>
    <x v="0"/>
    <x v="5"/>
    <n v="19"/>
  </r>
  <r>
    <s v="NVT-20"/>
    <x v="1"/>
    <s v="Medium"/>
    <s v="To Do"/>
    <s v="John Hopkins"/>
    <s v="NVT-T20"/>
    <s v="NVT-E40"/>
    <x v="1"/>
    <s v="John Hopkins"/>
    <d v="2025-09-19T00:00:00"/>
    <x v="0"/>
    <x v="5"/>
    <n v="19"/>
  </r>
  <r>
    <s v="NVT-21"/>
    <x v="1"/>
    <s v="Low"/>
    <s v="To Do"/>
    <s v="Unassigned"/>
    <s v="NVT-T21"/>
    <s v="NVT-E42"/>
    <x v="2"/>
    <s v="(Unexecuted)"/>
    <s v="(Unexecuted)"/>
    <x v="1"/>
    <x v="1"/>
    <s v="(Unexecuted)"/>
  </r>
  <r>
    <s v="NVT-22"/>
    <x v="1"/>
    <s v="Medium"/>
    <s v="Done"/>
    <s v="Unassigned"/>
    <s v="NVT-T22"/>
    <s v="NVT-E41"/>
    <x v="0"/>
    <s v="John Hopkins"/>
    <d v="2025-09-19T00:00:00"/>
    <x v="0"/>
    <x v="5"/>
    <n v="19"/>
  </r>
  <r>
    <s v="NVT-22"/>
    <x v="1"/>
    <s v="Medium"/>
    <s v="Done"/>
    <s v="Quentin Ortiz"/>
    <s v="NVT-T22"/>
    <s v="NVT-E30"/>
    <x v="0"/>
    <s v="Katerina Gonzales"/>
    <d v="2025-10-10T00:00:00"/>
    <x v="0"/>
    <x v="6"/>
    <n v="10"/>
  </r>
  <r>
    <s v="NVT-23"/>
    <x v="1"/>
    <s v="Medium"/>
    <s v="Done"/>
    <s v="Matthew Bates"/>
    <s v="NVT-T23"/>
    <s v="NVT-E12"/>
    <x v="0"/>
    <s v="John Hopkins"/>
    <d v="2025-10-10T00:00:00"/>
    <x v="0"/>
    <x v="6"/>
    <n v="10"/>
  </r>
  <r>
    <s v="NVT-24"/>
    <x v="1"/>
    <s v="Medium"/>
    <s v="To Do"/>
    <s v="Quentin Ortiz"/>
    <s v="NVT-T24"/>
    <s v="NVT-E17"/>
    <x v="1"/>
    <s v="Quentin Ortiz"/>
    <d v="2025-10-10T00:00:00"/>
    <x v="0"/>
    <x v="6"/>
    <n v="10"/>
  </r>
  <r>
    <s v="NVT-25"/>
    <x v="1"/>
    <s v="Low"/>
    <s v="To Do"/>
    <s v="Matthew Bates"/>
    <s v="NVT-T25"/>
    <s v="NVT-E13"/>
    <x v="2"/>
    <s v="(Unexecuted)"/>
    <s v="(Unexecuted)"/>
    <x v="1"/>
    <x v="1"/>
    <s v="(Unexecuted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798EAF-6EBE-4B5A-A430-11629490B59C}" name="Execution History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showHeaders="0" outline="1" outlineData="1" chartFormat="1">
  <location ref="A1:G17" firstHeaderRow="1" firstDataRow="2" firstDataCol="1"/>
  <pivotFields count="13">
    <pivotField showAll="0"/>
    <pivotField axis="axisRow" showAll="0" sortType="ascending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Col" dataField="1" nonAutoSortDefault="1">
      <items count="6">
        <item x="0"/>
        <item x="4"/>
        <item x="1"/>
        <item x="2"/>
        <item x="3"/>
        <item t="default"/>
      </items>
    </pivotField>
    <pivotField showAll="0"/>
    <pivotField showAll="0"/>
    <pivotField axis="axisRow" showAll="0" sortType="ascending">
      <items count="3">
        <item x="0"/>
        <item x="1"/>
        <item t="default"/>
      </items>
    </pivotField>
    <pivotField axis="axisRow" showAll="0" sortType="ascending">
      <items count="8">
        <item x="0"/>
        <item x="2"/>
        <item x="3"/>
        <item x="4"/>
        <item x="5"/>
        <item x="6"/>
        <item x="1"/>
        <item t="default"/>
      </items>
    </pivotField>
    <pivotField showAll="0"/>
  </pivotFields>
  <rowFields count="3">
    <field x="10"/>
    <field x="11"/>
    <field x="1"/>
  </rowFields>
  <rowItems count="15">
    <i>
      <x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 r="2">
      <x v="1"/>
    </i>
    <i r="1">
      <x v="4"/>
    </i>
    <i r="2">
      <x v="1"/>
    </i>
    <i r="1">
      <x v="5"/>
    </i>
    <i r="2">
      <x v="1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xecution History" fld="7" subtotal="count" baseField="0" baseItem="0"/>
  </dataFields>
  <formats count="7">
    <format dxfId="13">
      <pivotArea field="7" type="button" dataOnly="0" labelOnly="1" outline="0" axis="axisCol" fieldPosition="0"/>
    </format>
    <format dxfId="12">
      <pivotArea field="10" type="button" dataOnly="0" labelOnly="1" outline="0" axis="axisRow" fieldPosition="0"/>
    </format>
    <format dxfId="11">
      <pivotArea type="origin" dataOnly="0" labelOnly="1" outline="0" fieldPosition="0"/>
    </format>
    <format dxfId="10">
      <pivotArea type="topRight" dataOnly="0" labelOnly="1" outline="0" fieldPosition="0"/>
    </format>
    <format dxfId="9">
      <pivotArea dataOnly="0" labelOnly="1" fieldPosition="0">
        <references count="1">
          <reference field="7" count="0"/>
        </references>
      </pivotArea>
    </format>
    <format dxfId="8">
      <pivotArea dataOnly="0" labelOnly="1" grandCol="1" outline="0" fieldPosition="0"/>
    </format>
    <format dxfId="7">
      <pivotArea dataOnly="0" grandRow="1" fieldPosition="0"/>
    </format>
  </formats>
  <chartFormats count="5"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filters count="2">
    <filter fld="11" type="captionNotEqual" evalOrder="-1" id="12" stringValue1="(*)">
      <autoFilter ref="A1">
        <filterColumn colId="0">
          <customFilters>
            <customFilter operator="notEqual" val="(*)"/>
          </customFilters>
        </filterColumn>
      </autoFilter>
    </filter>
    <filter fld="1" type="captionNotEqual" evalOrder="-1" id="9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4AC0-7256-4E61-8AEE-F41AAAD5FC3F}">
  <dimension ref="A1:G17"/>
  <sheetViews>
    <sheetView workbookViewId="0"/>
  </sheetViews>
  <sheetFormatPr defaultRowHeight="15" x14ac:dyDescent="0.25"/>
  <cols>
    <col min="1" max="1" width="16.5703125" bestFit="1" customWidth="1"/>
    <col min="2" max="2" width="4.85546875" bestFit="1" customWidth="1"/>
    <col min="3" max="3" width="8" bestFit="1" customWidth="1"/>
    <col min="4" max="4" width="4.140625" bestFit="1" customWidth="1"/>
    <col min="5" max="5" width="12.85546875" bestFit="1" customWidth="1"/>
    <col min="6" max="6" width="10.7109375" bestFit="1" customWidth="1"/>
    <col min="7" max="8" width="11.28515625" bestFit="1" customWidth="1"/>
    <col min="9" max="9" width="23" bestFit="1" customWidth="1"/>
    <col min="10" max="10" width="19.42578125" bestFit="1" customWidth="1"/>
    <col min="11" max="11" width="23" bestFit="1" customWidth="1"/>
    <col min="12" max="12" width="19.42578125" bestFit="1" customWidth="1"/>
    <col min="13" max="13" width="23" bestFit="1" customWidth="1"/>
    <col min="14" max="14" width="24.28515625" bestFit="1" customWidth="1"/>
    <col min="15" max="15" width="27.7109375" bestFit="1" customWidth="1"/>
  </cols>
  <sheetData>
    <row r="1" spans="1:7" x14ac:dyDescent="0.25">
      <c r="A1" s="4" t="s">
        <v>12</v>
      </c>
      <c r="C1" s="4"/>
      <c r="D1" s="4"/>
      <c r="E1" s="4"/>
      <c r="F1" s="4"/>
      <c r="G1" s="4"/>
    </row>
    <row r="2" spans="1:7" x14ac:dyDescent="0.25">
      <c r="B2" s="4" t="s">
        <v>17</v>
      </c>
      <c r="C2" s="4" t="s">
        <v>19</v>
      </c>
      <c r="D2" s="4" t="s">
        <v>21</v>
      </c>
      <c r="E2" s="4" t="s">
        <v>20</v>
      </c>
      <c r="F2" s="4" t="s">
        <v>18</v>
      </c>
      <c r="G2" s="4" t="s">
        <v>11</v>
      </c>
    </row>
    <row r="3" spans="1:7" x14ac:dyDescent="0.25">
      <c r="A3" s="14">
        <v>2025</v>
      </c>
      <c r="B3" s="15">
        <v>31</v>
      </c>
      <c r="C3" s="15">
        <v>5</v>
      </c>
      <c r="D3" s="15">
        <v>20</v>
      </c>
      <c r="E3" s="15"/>
      <c r="F3" s="15">
        <v>8</v>
      </c>
      <c r="G3" s="15">
        <v>64</v>
      </c>
    </row>
    <row r="4" spans="1:7" x14ac:dyDescent="0.25">
      <c r="A4" s="16">
        <v>5</v>
      </c>
      <c r="B4" s="15">
        <v>4</v>
      </c>
      <c r="C4" s="15">
        <v>2</v>
      </c>
      <c r="D4" s="15">
        <v>4</v>
      </c>
      <c r="E4" s="15"/>
      <c r="F4" s="15">
        <v>3</v>
      </c>
      <c r="G4" s="15">
        <v>13</v>
      </c>
    </row>
    <row r="5" spans="1:7" x14ac:dyDescent="0.25">
      <c r="A5" s="17" t="s">
        <v>25</v>
      </c>
      <c r="B5" s="15">
        <v>4</v>
      </c>
      <c r="C5" s="15">
        <v>2</v>
      </c>
      <c r="D5" s="15">
        <v>4</v>
      </c>
      <c r="E5" s="15"/>
      <c r="F5" s="15">
        <v>3</v>
      </c>
      <c r="G5" s="15">
        <v>13</v>
      </c>
    </row>
    <row r="6" spans="1:7" x14ac:dyDescent="0.25">
      <c r="A6" s="16">
        <v>6</v>
      </c>
      <c r="B6" s="15">
        <v>6</v>
      </c>
      <c r="C6" s="15"/>
      <c r="D6" s="15">
        <v>2</v>
      </c>
      <c r="E6" s="15"/>
      <c r="F6" s="15">
        <v>1</v>
      </c>
      <c r="G6" s="15">
        <v>9</v>
      </c>
    </row>
    <row r="7" spans="1:7" x14ac:dyDescent="0.25">
      <c r="A7" s="17" t="s">
        <v>25</v>
      </c>
      <c r="B7" s="15">
        <v>6</v>
      </c>
      <c r="C7" s="15"/>
      <c r="D7" s="15">
        <v>2</v>
      </c>
      <c r="E7" s="15"/>
      <c r="F7" s="15">
        <v>1</v>
      </c>
      <c r="G7" s="15">
        <v>9</v>
      </c>
    </row>
    <row r="8" spans="1:7" x14ac:dyDescent="0.25">
      <c r="A8" s="16">
        <v>7</v>
      </c>
      <c r="B8" s="15">
        <v>4</v>
      </c>
      <c r="C8" s="15"/>
      <c r="D8" s="15">
        <v>3</v>
      </c>
      <c r="E8" s="15"/>
      <c r="F8" s="15"/>
      <c r="G8" s="15">
        <v>7</v>
      </c>
    </row>
    <row r="9" spans="1:7" x14ac:dyDescent="0.25">
      <c r="A9" s="17" t="s">
        <v>25</v>
      </c>
      <c r="B9" s="15">
        <v>4</v>
      </c>
      <c r="C9" s="15"/>
      <c r="D9" s="15">
        <v>3</v>
      </c>
      <c r="E9" s="15"/>
      <c r="F9" s="15"/>
      <c r="G9" s="15">
        <v>7</v>
      </c>
    </row>
    <row r="10" spans="1:7" x14ac:dyDescent="0.25">
      <c r="A10" s="16">
        <v>8</v>
      </c>
      <c r="B10" s="15">
        <v>9</v>
      </c>
      <c r="C10" s="15">
        <v>3</v>
      </c>
      <c r="D10" s="15">
        <v>7</v>
      </c>
      <c r="E10" s="15"/>
      <c r="F10" s="15">
        <v>4</v>
      </c>
      <c r="G10" s="15">
        <v>23</v>
      </c>
    </row>
    <row r="11" spans="1:7" x14ac:dyDescent="0.25">
      <c r="A11" s="17" t="s">
        <v>25</v>
      </c>
      <c r="B11" s="15">
        <v>1</v>
      </c>
      <c r="C11" s="15"/>
      <c r="D11" s="15"/>
      <c r="E11" s="15"/>
      <c r="F11" s="15"/>
      <c r="G11" s="15">
        <v>1</v>
      </c>
    </row>
    <row r="12" spans="1:7" x14ac:dyDescent="0.25">
      <c r="A12" s="17" t="s">
        <v>48</v>
      </c>
      <c r="B12" s="15">
        <v>8</v>
      </c>
      <c r="C12" s="15">
        <v>3</v>
      </c>
      <c r="D12" s="15">
        <v>7</v>
      </c>
      <c r="E12" s="15"/>
      <c r="F12" s="15">
        <v>4</v>
      </c>
      <c r="G12" s="15">
        <v>22</v>
      </c>
    </row>
    <row r="13" spans="1:7" x14ac:dyDescent="0.25">
      <c r="A13" s="16">
        <v>9</v>
      </c>
      <c r="B13" s="15">
        <v>6</v>
      </c>
      <c r="C13" s="15"/>
      <c r="D13" s="15">
        <v>3</v>
      </c>
      <c r="E13" s="15"/>
      <c r="F13" s="15"/>
      <c r="G13" s="15">
        <v>9</v>
      </c>
    </row>
    <row r="14" spans="1:7" x14ac:dyDescent="0.25">
      <c r="A14" s="17" t="s">
        <v>48</v>
      </c>
      <c r="B14" s="15">
        <v>6</v>
      </c>
      <c r="C14" s="15"/>
      <c r="D14" s="15">
        <v>3</v>
      </c>
      <c r="E14" s="15"/>
      <c r="F14" s="15"/>
      <c r="G14" s="15">
        <v>9</v>
      </c>
    </row>
    <row r="15" spans="1:7" x14ac:dyDescent="0.25">
      <c r="A15" s="16">
        <v>10</v>
      </c>
      <c r="B15" s="15">
        <v>2</v>
      </c>
      <c r="C15" s="15"/>
      <c r="D15" s="15">
        <v>1</v>
      </c>
      <c r="E15" s="15"/>
      <c r="F15" s="15"/>
      <c r="G15" s="15">
        <v>3</v>
      </c>
    </row>
    <row r="16" spans="1:7" x14ac:dyDescent="0.25">
      <c r="A16" s="17" t="s">
        <v>48</v>
      </c>
      <c r="B16" s="15">
        <v>2</v>
      </c>
      <c r="C16" s="15"/>
      <c r="D16" s="15">
        <v>1</v>
      </c>
      <c r="E16" s="15"/>
      <c r="F16" s="15"/>
      <c r="G16" s="15">
        <v>3</v>
      </c>
    </row>
    <row r="17" spans="1:7" x14ac:dyDescent="0.25">
      <c r="A17" s="5" t="s">
        <v>11</v>
      </c>
      <c r="B17" s="6">
        <v>31</v>
      </c>
      <c r="C17" s="6">
        <v>5</v>
      </c>
      <c r="D17" s="6">
        <v>20</v>
      </c>
      <c r="E17" s="6"/>
      <c r="F17" s="6">
        <v>8</v>
      </c>
      <c r="G17" s="6">
        <v>64</v>
      </c>
    </row>
  </sheetData>
  <pageMargins left="0.7" right="0.7" top="0.75" bottom="0.75" header="0.3" footer="0.3"/>
  <pageSetup paperSize="9" orientation="portrait" r:id="rId2"/>
  <headerFooter>
    <oddHeader>&amp;L&amp;"-,Bold"&amp;9Zephyr v2 Test Execution History Report (Jira)&amp;R&amp;9Created at Mon Jul 07 07:15:19 UTC 2025 by Roland Traier-Kiss [Midori] with Better Excel Exporter for Jira Cloud</oddHeader>
    <oddFooter>&amp;C&amp;9Page &amp;P</oddFooter>
  </headerFooter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20BA-A83A-4610-96CC-9C2B2D395F0B}">
  <sheetPr>
    <tabColor theme="0" tint="-0.499984740745262"/>
  </sheetPr>
  <dimension ref="A1:N75"/>
  <sheetViews>
    <sheetView workbookViewId="0">
      <pane ySplit="1" topLeftCell="A2" activePane="bottomLeft" state="frozen"/>
      <selection pane="bottomLeft" activeCell="K5" sqref="K5"/>
    </sheetView>
  </sheetViews>
  <sheetFormatPr defaultRowHeight="15" x14ac:dyDescent="0.25"/>
  <cols>
    <col min="1" max="6" width="17.28515625" customWidth="1"/>
    <col min="7" max="7" width="17.28515625" style="9" customWidth="1"/>
    <col min="8" max="9" width="17.28515625" customWidth="1"/>
    <col min="10" max="10" width="21.85546875" customWidth="1"/>
    <col min="11" max="15" width="17.28515625" customWidth="1"/>
    <col min="16" max="16" width="18.28515625" customWidth="1"/>
    <col min="17" max="17" width="17.28515625" customWidth="1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</v>
      </c>
      <c r="G1" s="3" t="s">
        <v>14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1" t="s">
        <v>15</v>
      </c>
    </row>
    <row r="2" spans="1:14" x14ac:dyDescent="0.25">
      <c r="A2" s="7" t="s">
        <v>24</v>
      </c>
      <c r="B2" s="7" t="s">
        <v>25</v>
      </c>
      <c r="C2" s="8" t="s">
        <v>16</v>
      </c>
      <c r="D2" s="8" t="s">
        <v>73</v>
      </c>
      <c r="E2" s="8" t="s">
        <v>74</v>
      </c>
      <c r="F2" s="8" t="s">
        <v>83</v>
      </c>
      <c r="G2" s="10" t="s">
        <v>130</v>
      </c>
      <c r="H2" s="11" t="s">
        <v>17</v>
      </c>
      <c r="I2" s="12" t="s">
        <v>74</v>
      </c>
      <c r="J2" s="18">
        <v>45779</v>
      </c>
      <c r="K2" s="2">
        <f t="shared" ref="K2:K65" si="0">IF(ISNUMBER(J2),YEAR(J2),"(Unexecuted)")</f>
        <v>2025</v>
      </c>
      <c r="L2" s="2">
        <f t="shared" ref="L2:L65" si="1">IF(ISNUMBER(J2),MONTH(J2),"(Unexecuted)")</f>
        <v>5</v>
      </c>
      <c r="M2" s="2">
        <f t="shared" ref="M2:M65" si="2">IF(ISNUMBER(J2),DAY(J2),"(Unexecuted)")</f>
        <v>2</v>
      </c>
      <c r="N2" s="1" t="s">
        <v>15</v>
      </c>
    </row>
    <row r="3" spans="1:14" ht="15" customHeight="1" x14ac:dyDescent="0.25">
      <c r="A3" s="7" t="s">
        <v>24</v>
      </c>
      <c r="B3" s="7" t="s">
        <v>25</v>
      </c>
      <c r="C3" s="8" t="s">
        <v>16</v>
      </c>
      <c r="D3" s="8" t="s">
        <v>73</v>
      </c>
      <c r="E3" s="8" t="s">
        <v>74</v>
      </c>
      <c r="F3" s="8" t="s">
        <v>84</v>
      </c>
      <c r="G3" s="10" t="s">
        <v>131</v>
      </c>
      <c r="H3" s="12" t="s">
        <v>17</v>
      </c>
      <c r="I3" s="12" t="s">
        <v>78</v>
      </c>
      <c r="J3" s="18">
        <v>45779</v>
      </c>
      <c r="K3" s="2">
        <f t="shared" si="0"/>
        <v>2025</v>
      </c>
      <c r="L3" s="2">
        <f t="shared" si="1"/>
        <v>5</v>
      </c>
      <c r="M3" s="2">
        <f t="shared" si="2"/>
        <v>2</v>
      </c>
      <c r="N3" s="1" t="s">
        <v>15</v>
      </c>
    </row>
    <row r="4" spans="1:14" ht="15" customHeight="1" x14ac:dyDescent="0.25">
      <c r="A4" s="7" t="s">
        <v>26</v>
      </c>
      <c r="B4" s="7" t="s">
        <v>25</v>
      </c>
      <c r="C4" s="8" t="s">
        <v>16</v>
      </c>
      <c r="D4" s="8" t="s">
        <v>73</v>
      </c>
      <c r="E4" s="8" t="s">
        <v>75</v>
      </c>
      <c r="F4" s="8" t="s">
        <v>84</v>
      </c>
      <c r="G4" s="10" t="s">
        <v>132</v>
      </c>
      <c r="H4" s="11" t="s">
        <v>21</v>
      </c>
      <c r="I4" s="12" t="s">
        <v>200</v>
      </c>
      <c r="J4" s="18">
        <v>45779</v>
      </c>
      <c r="K4" s="2">
        <f t="shared" si="0"/>
        <v>2025</v>
      </c>
      <c r="L4" s="2">
        <f t="shared" si="1"/>
        <v>5</v>
      </c>
      <c r="M4" s="2">
        <f t="shared" si="2"/>
        <v>2</v>
      </c>
      <c r="N4" s="1" t="s">
        <v>15</v>
      </c>
    </row>
    <row r="5" spans="1:14" ht="15" customHeight="1" x14ac:dyDescent="0.25">
      <c r="A5" s="7" t="s">
        <v>26</v>
      </c>
      <c r="B5" s="7" t="s">
        <v>25</v>
      </c>
      <c r="C5" s="8" t="s">
        <v>16</v>
      </c>
      <c r="D5" s="8" t="s">
        <v>73</v>
      </c>
      <c r="E5" s="8" t="s">
        <v>75</v>
      </c>
      <c r="F5" s="8" t="s">
        <v>84</v>
      </c>
      <c r="G5" s="10" t="s">
        <v>133</v>
      </c>
      <c r="H5" s="11" t="s">
        <v>20</v>
      </c>
      <c r="I5" s="12" t="s">
        <v>22</v>
      </c>
      <c r="J5" s="12" t="s">
        <v>22</v>
      </c>
      <c r="K5" s="2" t="str">
        <f t="shared" si="0"/>
        <v>(Unexecuted)</v>
      </c>
      <c r="L5" s="2" t="str">
        <f t="shared" si="1"/>
        <v>(Unexecuted)</v>
      </c>
      <c r="M5" s="2" t="str">
        <f t="shared" si="2"/>
        <v>(Unexecuted)</v>
      </c>
      <c r="N5" s="1" t="s">
        <v>15</v>
      </c>
    </row>
    <row r="6" spans="1:14" ht="15" customHeight="1" x14ac:dyDescent="0.25">
      <c r="A6" s="7" t="s">
        <v>27</v>
      </c>
      <c r="B6" s="7" t="s">
        <v>25</v>
      </c>
      <c r="C6" s="8" t="s">
        <v>16</v>
      </c>
      <c r="D6" s="8" t="s">
        <v>76</v>
      </c>
      <c r="E6" s="8" t="s">
        <v>75</v>
      </c>
      <c r="F6" s="8" t="s">
        <v>85</v>
      </c>
      <c r="G6" s="10" t="s">
        <v>134</v>
      </c>
      <c r="H6" s="11" t="s">
        <v>18</v>
      </c>
      <c r="I6" s="12" t="s">
        <v>75</v>
      </c>
      <c r="J6" s="18">
        <v>45784</v>
      </c>
      <c r="K6" s="2">
        <f t="shared" si="0"/>
        <v>2025</v>
      </c>
      <c r="L6" s="2">
        <f t="shared" si="1"/>
        <v>5</v>
      </c>
      <c r="M6" s="2">
        <f t="shared" si="2"/>
        <v>7</v>
      </c>
      <c r="N6" s="1" t="s">
        <v>15</v>
      </c>
    </row>
    <row r="7" spans="1:14" ht="15" customHeight="1" x14ac:dyDescent="0.25">
      <c r="A7" s="7" t="s">
        <v>27</v>
      </c>
      <c r="B7" s="7" t="s">
        <v>25</v>
      </c>
      <c r="C7" s="8" t="s">
        <v>16</v>
      </c>
      <c r="D7" s="8" t="s">
        <v>73</v>
      </c>
      <c r="E7" s="8" t="s">
        <v>75</v>
      </c>
      <c r="F7" s="8" t="s">
        <v>85</v>
      </c>
      <c r="G7" s="10" t="s">
        <v>135</v>
      </c>
      <c r="H7" s="12" t="s">
        <v>21</v>
      </c>
      <c r="I7" s="12" t="s">
        <v>78</v>
      </c>
      <c r="J7" s="18">
        <v>45784</v>
      </c>
      <c r="K7" s="2">
        <f t="shared" si="0"/>
        <v>2025</v>
      </c>
      <c r="L7" s="2">
        <f t="shared" si="1"/>
        <v>5</v>
      </c>
      <c r="M7" s="2">
        <f t="shared" si="2"/>
        <v>7</v>
      </c>
      <c r="N7" s="1" t="s">
        <v>15</v>
      </c>
    </row>
    <row r="8" spans="1:14" ht="15" customHeight="1" x14ac:dyDescent="0.25">
      <c r="A8" s="7" t="s">
        <v>28</v>
      </c>
      <c r="B8" s="7" t="s">
        <v>25</v>
      </c>
      <c r="C8" s="8" t="s">
        <v>16</v>
      </c>
      <c r="D8" s="8" t="s">
        <v>73</v>
      </c>
      <c r="E8" s="8" t="s">
        <v>74</v>
      </c>
      <c r="F8" s="8" t="s">
        <v>86</v>
      </c>
      <c r="G8" s="10" t="s">
        <v>136</v>
      </c>
      <c r="H8" s="11" t="s">
        <v>19</v>
      </c>
      <c r="I8" s="12" t="s">
        <v>74</v>
      </c>
      <c r="J8" s="18">
        <v>45784</v>
      </c>
      <c r="K8" s="2">
        <f t="shared" si="0"/>
        <v>2025</v>
      </c>
      <c r="L8" s="2">
        <f t="shared" si="1"/>
        <v>5</v>
      </c>
      <c r="M8" s="2">
        <f t="shared" si="2"/>
        <v>7</v>
      </c>
      <c r="N8" s="1" t="s">
        <v>15</v>
      </c>
    </row>
    <row r="9" spans="1:14" ht="15" customHeight="1" x14ac:dyDescent="0.25">
      <c r="A9" s="7" t="s">
        <v>28</v>
      </c>
      <c r="B9" s="7" t="s">
        <v>25</v>
      </c>
      <c r="C9" s="8" t="s">
        <v>16</v>
      </c>
      <c r="D9" s="8" t="s">
        <v>23</v>
      </c>
      <c r="E9" s="8" t="s">
        <v>74</v>
      </c>
      <c r="F9" s="8" t="s">
        <v>86</v>
      </c>
      <c r="G9" s="10" t="s">
        <v>137</v>
      </c>
      <c r="H9" s="12" t="s">
        <v>17</v>
      </c>
      <c r="I9" s="12" t="s">
        <v>200</v>
      </c>
      <c r="J9" s="18">
        <v>45784</v>
      </c>
      <c r="K9" s="2">
        <f t="shared" si="0"/>
        <v>2025</v>
      </c>
      <c r="L9" s="2">
        <f t="shared" si="1"/>
        <v>5</v>
      </c>
      <c r="M9" s="2">
        <f t="shared" si="2"/>
        <v>7</v>
      </c>
      <c r="N9" s="1" t="s">
        <v>15</v>
      </c>
    </row>
    <row r="10" spans="1:14" ht="15" customHeight="1" x14ac:dyDescent="0.25">
      <c r="A10" s="7" t="s">
        <v>29</v>
      </c>
      <c r="B10" s="7" t="s">
        <v>25</v>
      </c>
      <c r="C10" s="8" t="s">
        <v>16</v>
      </c>
      <c r="D10" s="8" t="s">
        <v>73</v>
      </c>
      <c r="E10" s="8" t="s">
        <v>74</v>
      </c>
      <c r="F10" s="8" t="s">
        <v>87</v>
      </c>
      <c r="G10" s="10" t="s">
        <v>138</v>
      </c>
      <c r="H10" s="12" t="s">
        <v>20</v>
      </c>
      <c r="I10" s="12" t="s">
        <v>22</v>
      </c>
      <c r="J10" s="12" t="s">
        <v>22</v>
      </c>
      <c r="K10" s="2" t="str">
        <f t="shared" si="0"/>
        <v>(Unexecuted)</v>
      </c>
      <c r="L10" s="2" t="str">
        <f t="shared" si="1"/>
        <v>(Unexecuted)</v>
      </c>
      <c r="M10" s="2" t="str">
        <f t="shared" si="2"/>
        <v>(Unexecuted)</v>
      </c>
      <c r="N10" s="1" t="s">
        <v>15</v>
      </c>
    </row>
    <row r="11" spans="1:14" ht="15" customHeight="1" x14ac:dyDescent="0.25">
      <c r="A11" s="7" t="s">
        <v>29</v>
      </c>
      <c r="B11" s="7" t="s">
        <v>25</v>
      </c>
      <c r="C11" s="8" t="s">
        <v>16</v>
      </c>
      <c r="D11" s="8" t="s">
        <v>76</v>
      </c>
      <c r="E11" s="8" t="s">
        <v>74</v>
      </c>
      <c r="F11" s="8" t="s">
        <v>87</v>
      </c>
      <c r="G11" s="10" t="s">
        <v>139</v>
      </c>
      <c r="H11" s="12" t="s">
        <v>18</v>
      </c>
      <c r="I11" s="12" t="s">
        <v>74</v>
      </c>
      <c r="J11" s="18">
        <v>45801</v>
      </c>
      <c r="K11" s="2">
        <f t="shared" si="0"/>
        <v>2025</v>
      </c>
      <c r="L11" s="2">
        <f t="shared" si="1"/>
        <v>5</v>
      </c>
      <c r="M11" s="2">
        <f t="shared" si="2"/>
        <v>24</v>
      </c>
      <c r="N11" s="1" t="s">
        <v>15</v>
      </c>
    </row>
    <row r="12" spans="1:14" ht="15" customHeight="1" x14ac:dyDescent="0.25">
      <c r="A12" s="7" t="s">
        <v>29</v>
      </c>
      <c r="B12" s="7" t="s">
        <v>25</v>
      </c>
      <c r="C12" s="8" t="s">
        <v>16</v>
      </c>
      <c r="D12" s="8" t="s">
        <v>76</v>
      </c>
      <c r="E12" s="8" t="s">
        <v>74</v>
      </c>
      <c r="F12" s="8" t="s">
        <v>87</v>
      </c>
      <c r="G12" s="10" t="s">
        <v>140</v>
      </c>
      <c r="H12" s="12" t="s">
        <v>18</v>
      </c>
      <c r="I12" s="12" t="s">
        <v>78</v>
      </c>
      <c r="J12" s="18">
        <v>45801</v>
      </c>
      <c r="K12" s="2">
        <f t="shared" si="0"/>
        <v>2025</v>
      </c>
      <c r="L12" s="2">
        <f t="shared" si="1"/>
        <v>5</v>
      </c>
      <c r="M12" s="2">
        <f t="shared" si="2"/>
        <v>24</v>
      </c>
      <c r="N12" s="1" t="s">
        <v>15</v>
      </c>
    </row>
    <row r="13" spans="1:14" ht="15" customHeight="1" x14ac:dyDescent="0.25">
      <c r="A13" s="7" t="s">
        <v>30</v>
      </c>
      <c r="B13" s="7" t="s">
        <v>25</v>
      </c>
      <c r="C13" s="8" t="s">
        <v>77</v>
      </c>
      <c r="D13" s="8" t="s">
        <v>73</v>
      </c>
      <c r="E13" s="8" t="s">
        <v>78</v>
      </c>
      <c r="F13" s="8" t="s">
        <v>88</v>
      </c>
      <c r="G13" s="10" t="s">
        <v>141</v>
      </c>
      <c r="H13" s="12" t="s">
        <v>19</v>
      </c>
      <c r="I13" s="12" t="s">
        <v>78</v>
      </c>
      <c r="J13" s="18">
        <v>45801</v>
      </c>
      <c r="K13" s="2">
        <f t="shared" si="0"/>
        <v>2025</v>
      </c>
      <c r="L13" s="2">
        <f t="shared" si="1"/>
        <v>5</v>
      </c>
      <c r="M13" s="2">
        <f t="shared" si="2"/>
        <v>24</v>
      </c>
      <c r="N13" s="1" t="s">
        <v>15</v>
      </c>
    </row>
    <row r="14" spans="1:14" ht="15" customHeight="1" x14ac:dyDescent="0.25">
      <c r="A14" s="7" t="s">
        <v>31</v>
      </c>
      <c r="B14" s="7" t="s">
        <v>25</v>
      </c>
      <c r="C14" s="8" t="s">
        <v>16</v>
      </c>
      <c r="D14" s="8" t="s">
        <v>73</v>
      </c>
      <c r="E14" s="8" t="s">
        <v>78</v>
      </c>
      <c r="F14" s="8" t="s">
        <v>89</v>
      </c>
      <c r="G14" s="10" t="s">
        <v>142</v>
      </c>
      <c r="H14" s="12" t="s">
        <v>21</v>
      </c>
      <c r="I14" s="12" t="s">
        <v>200</v>
      </c>
      <c r="J14" s="18">
        <v>45801</v>
      </c>
      <c r="K14" s="2">
        <f t="shared" si="0"/>
        <v>2025</v>
      </c>
      <c r="L14" s="2">
        <f t="shared" si="1"/>
        <v>5</v>
      </c>
      <c r="M14" s="2">
        <f t="shared" si="2"/>
        <v>24</v>
      </c>
      <c r="N14" s="1" t="s">
        <v>15</v>
      </c>
    </row>
    <row r="15" spans="1:14" ht="15" customHeight="1" x14ac:dyDescent="0.25">
      <c r="A15" s="7" t="s">
        <v>32</v>
      </c>
      <c r="B15" s="7" t="s">
        <v>25</v>
      </c>
      <c r="C15" s="8" t="s">
        <v>16</v>
      </c>
      <c r="D15" s="8" t="s">
        <v>23</v>
      </c>
      <c r="E15" s="8" t="s">
        <v>75</v>
      </c>
      <c r="F15" s="8" t="s">
        <v>90</v>
      </c>
      <c r="G15" s="10" t="s">
        <v>143</v>
      </c>
      <c r="H15" s="12" t="s">
        <v>17</v>
      </c>
      <c r="I15" s="12" t="s">
        <v>75</v>
      </c>
      <c r="J15" s="18">
        <v>45801</v>
      </c>
      <c r="K15" s="2">
        <f t="shared" si="0"/>
        <v>2025</v>
      </c>
      <c r="L15" s="2">
        <f t="shared" si="1"/>
        <v>5</v>
      </c>
      <c r="M15" s="2">
        <f t="shared" si="2"/>
        <v>24</v>
      </c>
      <c r="N15" s="1" t="s">
        <v>15</v>
      </c>
    </row>
    <row r="16" spans="1:14" ht="15" customHeight="1" x14ac:dyDescent="0.25">
      <c r="A16" s="7" t="s">
        <v>32</v>
      </c>
      <c r="B16" s="7" t="s">
        <v>25</v>
      </c>
      <c r="C16" s="8" t="s">
        <v>16</v>
      </c>
      <c r="D16" s="8" t="s">
        <v>73</v>
      </c>
      <c r="E16" s="8" t="s">
        <v>75</v>
      </c>
      <c r="F16" s="8" t="s">
        <v>90</v>
      </c>
      <c r="G16" s="10" t="s">
        <v>144</v>
      </c>
      <c r="H16" s="12" t="s">
        <v>21</v>
      </c>
      <c r="I16" s="12" t="s">
        <v>74</v>
      </c>
      <c r="J16" s="18">
        <v>45801</v>
      </c>
      <c r="K16" s="2">
        <f t="shared" si="0"/>
        <v>2025</v>
      </c>
      <c r="L16" s="2">
        <f t="shared" si="1"/>
        <v>5</v>
      </c>
      <c r="M16" s="2">
        <f t="shared" si="2"/>
        <v>24</v>
      </c>
      <c r="N16" s="1" t="s">
        <v>15</v>
      </c>
    </row>
    <row r="17" spans="1:14" ht="15" customHeight="1" x14ac:dyDescent="0.25">
      <c r="A17" s="7" t="s">
        <v>32</v>
      </c>
      <c r="B17" s="7" t="s">
        <v>25</v>
      </c>
      <c r="C17" s="8" t="s">
        <v>16</v>
      </c>
      <c r="D17" s="8" t="s">
        <v>23</v>
      </c>
      <c r="E17" s="8" t="s">
        <v>75</v>
      </c>
      <c r="F17" s="8" t="s">
        <v>90</v>
      </c>
      <c r="G17" s="10" t="s">
        <v>145</v>
      </c>
      <c r="H17" s="12" t="s">
        <v>17</v>
      </c>
      <c r="I17" s="12" t="s">
        <v>78</v>
      </c>
      <c r="J17" s="18">
        <v>45826</v>
      </c>
      <c r="K17" s="2">
        <f t="shared" si="0"/>
        <v>2025</v>
      </c>
      <c r="L17" s="2">
        <f t="shared" si="1"/>
        <v>6</v>
      </c>
      <c r="M17" s="2">
        <f t="shared" si="2"/>
        <v>18</v>
      </c>
      <c r="N17" s="1" t="s">
        <v>15</v>
      </c>
    </row>
    <row r="18" spans="1:14" ht="15" customHeight="1" x14ac:dyDescent="0.25">
      <c r="A18" s="7" t="s">
        <v>33</v>
      </c>
      <c r="B18" s="7" t="s">
        <v>25</v>
      </c>
      <c r="C18" s="8" t="s">
        <v>79</v>
      </c>
      <c r="D18" s="8" t="s">
        <v>23</v>
      </c>
      <c r="E18" s="8" t="s">
        <v>78</v>
      </c>
      <c r="F18" s="8" t="s">
        <v>91</v>
      </c>
      <c r="G18" s="10" t="s">
        <v>146</v>
      </c>
      <c r="H18" s="12" t="s">
        <v>17</v>
      </c>
      <c r="I18" s="12" t="s">
        <v>78</v>
      </c>
      <c r="J18" s="18">
        <v>45826</v>
      </c>
      <c r="K18" s="2">
        <f t="shared" si="0"/>
        <v>2025</v>
      </c>
      <c r="L18" s="2">
        <f t="shared" si="1"/>
        <v>6</v>
      </c>
      <c r="M18" s="2">
        <f t="shared" si="2"/>
        <v>18</v>
      </c>
      <c r="N18" s="1" t="s">
        <v>15</v>
      </c>
    </row>
    <row r="19" spans="1:14" ht="15" customHeight="1" x14ac:dyDescent="0.25">
      <c r="A19" s="7" t="s">
        <v>34</v>
      </c>
      <c r="B19" s="7" t="s">
        <v>25</v>
      </c>
      <c r="C19" s="8" t="s">
        <v>16</v>
      </c>
      <c r="D19" s="8" t="s">
        <v>76</v>
      </c>
      <c r="E19" s="8" t="s">
        <v>78</v>
      </c>
      <c r="F19" s="8" t="s">
        <v>92</v>
      </c>
      <c r="G19" s="10" t="s">
        <v>147</v>
      </c>
      <c r="H19" s="12" t="s">
        <v>18</v>
      </c>
      <c r="I19" s="12" t="s">
        <v>200</v>
      </c>
      <c r="J19" s="18">
        <v>45826</v>
      </c>
      <c r="K19" s="2">
        <f t="shared" si="0"/>
        <v>2025</v>
      </c>
      <c r="L19" s="2">
        <f t="shared" si="1"/>
        <v>6</v>
      </c>
      <c r="M19" s="2">
        <f t="shared" si="2"/>
        <v>18</v>
      </c>
      <c r="N19" s="1" t="s">
        <v>15</v>
      </c>
    </row>
    <row r="20" spans="1:14" ht="15" customHeight="1" x14ac:dyDescent="0.25">
      <c r="A20" s="7" t="s">
        <v>35</v>
      </c>
      <c r="B20" s="7" t="s">
        <v>25</v>
      </c>
      <c r="C20" s="8" t="s">
        <v>16</v>
      </c>
      <c r="D20" s="8" t="s">
        <v>73</v>
      </c>
      <c r="E20" s="8" t="s">
        <v>80</v>
      </c>
      <c r="F20" s="8" t="s">
        <v>93</v>
      </c>
      <c r="G20" s="10" t="s">
        <v>148</v>
      </c>
      <c r="H20" s="12" t="s">
        <v>21</v>
      </c>
      <c r="I20" s="12" t="s">
        <v>75</v>
      </c>
      <c r="J20" s="18">
        <v>45826</v>
      </c>
      <c r="K20" s="2">
        <f t="shared" si="0"/>
        <v>2025</v>
      </c>
      <c r="L20" s="2">
        <f t="shared" si="1"/>
        <v>6</v>
      </c>
      <c r="M20" s="2">
        <f t="shared" si="2"/>
        <v>18</v>
      </c>
      <c r="N20" s="1" t="s">
        <v>15</v>
      </c>
    </row>
    <row r="21" spans="1:14" ht="15" customHeight="1" x14ac:dyDescent="0.25">
      <c r="A21" s="7" t="s">
        <v>35</v>
      </c>
      <c r="B21" s="7" t="s">
        <v>25</v>
      </c>
      <c r="C21" s="8" t="s">
        <v>16</v>
      </c>
      <c r="D21" s="8" t="s">
        <v>73</v>
      </c>
      <c r="E21" s="8" t="s">
        <v>80</v>
      </c>
      <c r="F21" s="8" t="s">
        <v>93</v>
      </c>
      <c r="G21" s="10" t="s">
        <v>149</v>
      </c>
      <c r="H21" s="12" t="s">
        <v>20</v>
      </c>
      <c r="I21" s="12" t="s">
        <v>22</v>
      </c>
      <c r="J21" s="12" t="s">
        <v>22</v>
      </c>
      <c r="K21" s="2" t="str">
        <f t="shared" si="0"/>
        <v>(Unexecuted)</v>
      </c>
      <c r="L21" s="2" t="str">
        <f t="shared" si="1"/>
        <v>(Unexecuted)</v>
      </c>
      <c r="M21" s="2" t="str">
        <f t="shared" si="2"/>
        <v>(Unexecuted)</v>
      </c>
      <c r="N21" s="1" t="s">
        <v>15</v>
      </c>
    </row>
    <row r="22" spans="1:14" ht="15" customHeight="1" x14ac:dyDescent="0.25">
      <c r="A22" s="7" t="s">
        <v>36</v>
      </c>
      <c r="B22" s="7" t="s">
        <v>25</v>
      </c>
      <c r="C22" s="8" t="s">
        <v>16</v>
      </c>
      <c r="D22" s="8" t="s">
        <v>23</v>
      </c>
      <c r="E22" s="8" t="s">
        <v>80</v>
      </c>
      <c r="F22" s="8" t="s">
        <v>94</v>
      </c>
      <c r="G22" s="10" t="s">
        <v>150</v>
      </c>
      <c r="H22" s="12" t="s">
        <v>17</v>
      </c>
      <c r="I22" s="12" t="s">
        <v>75</v>
      </c>
      <c r="J22" s="18">
        <v>45835</v>
      </c>
      <c r="K22" s="2">
        <f t="shared" si="0"/>
        <v>2025</v>
      </c>
      <c r="L22" s="2">
        <f t="shared" si="1"/>
        <v>6</v>
      </c>
      <c r="M22" s="2">
        <f t="shared" si="2"/>
        <v>27</v>
      </c>
      <c r="N22" s="1" t="s">
        <v>15</v>
      </c>
    </row>
    <row r="23" spans="1:14" ht="15" customHeight="1" x14ac:dyDescent="0.25">
      <c r="A23" s="7" t="s">
        <v>36</v>
      </c>
      <c r="B23" s="7" t="s">
        <v>25</v>
      </c>
      <c r="C23" s="8" t="s">
        <v>79</v>
      </c>
      <c r="D23" s="8" t="s">
        <v>73</v>
      </c>
      <c r="E23" s="8" t="s">
        <v>80</v>
      </c>
      <c r="F23" s="8" t="s">
        <v>94</v>
      </c>
      <c r="G23" s="10" t="s">
        <v>151</v>
      </c>
      <c r="H23" s="12" t="s">
        <v>21</v>
      </c>
      <c r="I23" s="12" t="s">
        <v>78</v>
      </c>
      <c r="J23" s="18">
        <v>45835</v>
      </c>
      <c r="K23" s="2">
        <f t="shared" si="0"/>
        <v>2025</v>
      </c>
      <c r="L23" s="2">
        <f t="shared" si="1"/>
        <v>6</v>
      </c>
      <c r="M23" s="2">
        <f t="shared" si="2"/>
        <v>27</v>
      </c>
      <c r="N23" s="1" t="s">
        <v>15</v>
      </c>
    </row>
    <row r="24" spans="1:14" ht="15" customHeight="1" x14ac:dyDescent="0.25">
      <c r="A24" s="7" t="s">
        <v>37</v>
      </c>
      <c r="B24" s="7" t="s">
        <v>25</v>
      </c>
      <c r="C24" s="8" t="s">
        <v>81</v>
      </c>
      <c r="D24" s="8" t="s">
        <v>23</v>
      </c>
      <c r="E24" s="8" t="s">
        <v>74</v>
      </c>
      <c r="F24" s="8" t="s">
        <v>95</v>
      </c>
      <c r="G24" s="10" t="s">
        <v>152</v>
      </c>
      <c r="H24" s="12" t="s">
        <v>17</v>
      </c>
      <c r="I24" s="12" t="s">
        <v>200</v>
      </c>
      <c r="J24" s="18">
        <v>45835</v>
      </c>
      <c r="K24" s="2">
        <f t="shared" si="0"/>
        <v>2025</v>
      </c>
      <c r="L24" s="2">
        <f t="shared" si="1"/>
        <v>6</v>
      </c>
      <c r="M24" s="2">
        <f t="shared" si="2"/>
        <v>27</v>
      </c>
      <c r="N24" s="1" t="s">
        <v>15</v>
      </c>
    </row>
    <row r="25" spans="1:14" ht="15" customHeight="1" x14ac:dyDescent="0.25">
      <c r="A25" s="7" t="s">
        <v>37</v>
      </c>
      <c r="B25" s="7" t="s">
        <v>25</v>
      </c>
      <c r="C25" s="8" t="s">
        <v>77</v>
      </c>
      <c r="D25" s="8" t="s">
        <v>23</v>
      </c>
      <c r="E25" s="8" t="s">
        <v>74</v>
      </c>
      <c r="F25" s="8" t="s">
        <v>95</v>
      </c>
      <c r="G25" s="10" t="s">
        <v>153</v>
      </c>
      <c r="H25" s="12" t="s">
        <v>17</v>
      </c>
      <c r="I25" s="12" t="s">
        <v>78</v>
      </c>
      <c r="J25" s="18">
        <v>45835</v>
      </c>
      <c r="K25" s="2">
        <f t="shared" si="0"/>
        <v>2025</v>
      </c>
      <c r="L25" s="2">
        <f t="shared" si="1"/>
        <v>6</v>
      </c>
      <c r="M25" s="2">
        <f t="shared" si="2"/>
        <v>27</v>
      </c>
      <c r="N25" s="1" t="s">
        <v>15</v>
      </c>
    </row>
    <row r="26" spans="1:14" ht="15" customHeight="1" x14ac:dyDescent="0.25">
      <c r="A26" s="7" t="s">
        <v>38</v>
      </c>
      <c r="B26" s="7" t="s">
        <v>25</v>
      </c>
      <c r="C26" s="8" t="s">
        <v>16</v>
      </c>
      <c r="D26" s="8" t="s">
        <v>23</v>
      </c>
      <c r="E26" s="8" t="s">
        <v>74</v>
      </c>
      <c r="F26" s="8" t="s">
        <v>96</v>
      </c>
      <c r="G26" s="10" t="s">
        <v>154</v>
      </c>
      <c r="H26" s="12" t="s">
        <v>17</v>
      </c>
      <c r="I26" s="12" t="s">
        <v>74</v>
      </c>
      <c r="J26" s="18">
        <v>45835</v>
      </c>
      <c r="K26" s="2">
        <f t="shared" si="0"/>
        <v>2025</v>
      </c>
      <c r="L26" s="2">
        <f t="shared" si="1"/>
        <v>6</v>
      </c>
      <c r="M26" s="2">
        <f t="shared" si="2"/>
        <v>27</v>
      </c>
      <c r="N26" s="1" t="s">
        <v>15</v>
      </c>
    </row>
    <row r="27" spans="1:14" ht="15" customHeight="1" x14ac:dyDescent="0.25">
      <c r="A27" s="7" t="s">
        <v>38</v>
      </c>
      <c r="B27" s="7" t="s">
        <v>25</v>
      </c>
      <c r="C27" s="8" t="s">
        <v>79</v>
      </c>
      <c r="D27" s="8" t="s">
        <v>73</v>
      </c>
      <c r="E27" s="8" t="s">
        <v>74</v>
      </c>
      <c r="F27" s="8" t="s">
        <v>96</v>
      </c>
      <c r="G27" s="10" t="s">
        <v>155</v>
      </c>
      <c r="H27" s="12" t="s">
        <v>20</v>
      </c>
      <c r="I27" s="12" t="s">
        <v>22</v>
      </c>
      <c r="J27" s="12" t="s">
        <v>22</v>
      </c>
      <c r="K27" s="2" t="str">
        <f t="shared" si="0"/>
        <v>(Unexecuted)</v>
      </c>
      <c r="L27" s="2" t="str">
        <f t="shared" si="1"/>
        <v>(Unexecuted)</v>
      </c>
      <c r="M27" s="2" t="str">
        <f t="shared" si="2"/>
        <v>(Unexecuted)</v>
      </c>
      <c r="N27" s="1" t="s">
        <v>15</v>
      </c>
    </row>
    <row r="28" spans="1:14" x14ac:dyDescent="0.25">
      <c r="A28" s="7" t="s">
        <v>39</v>
      </c>
      <c r="B28" s="7" t="s">
        <v>25</v>
      </c>
      <c r="C28" s="8" t="s">
        <v>16</v>
      </c>
      <c r="D28" s="8" t="s">
        <v>23</v>
      </c>
      <c r="E28" s="8" t="s">
        <v>75</v>
      </c>
      <c r="F28" s="8" t="s">
        <v>97</v>
      </c>
      <c r="G28" s="10" t="s">
        <v>156</v>
      </c>
      <c r="H28" s="12" t="s">
        <v>17</v>
      </c>
      <c r="I28" s="12" t="s">
        <v>200</v>
      </c>
      <c r="J28" s="18">
        <v>45840</v>
      </c>
      <c r="K28" s="13">
        <f t="shared" si="0"/>
        <v>2025</v>
      </c>
      <c r="L28" s="13">
        <f t="shared" si="1"/>
        <v>7</v>
      </c>
      <c r="M28" s="13">
        <f t="shared" si="2"/>
        <v>2</v>
      </c>
    </row>
    <row r="29" spans="1:14" x14ac:dyDescent="0.25">
      <c r="A29" s="7" t="s">
        <v>39</v>
      </c>
      <c r="B29" s="7" t="s">
        <v>25</v>
      </c>
      <c r="C29" s="8" t="s">
        <v>16</v>
      </c>
      <c r="D29" s="8" t="s">
        <v>73</v>
      </c>
      <c r="E29" s="8" t="s">
        <v>75</v>
      </c>
      <c r="F29" s="8" t="s">
        <v>97</v>
      </c>
      <c r="G29" s="10" t="s">
        <v>157</v>
      </c>
      <c r="H29" s="12" t="s">
        <v>21</v>
      </c>
      <c r="I29" s="12" t="s">
        <v>75</v>
      </c>
      <c r="J29" s="18">
        <v>45841</v>
      </c>
      <c r="K29" s="13">
        <f t="shared" si="0"/>
        <v>2025</v>
      </c>
      <c r="L29" s="13">
        <f t="shared" si="1"/>
        <v>7</v>
      </c>
      <c r="M29" s="13">
        <f t="shared" si="2"/>
        <v>3</v>
      </c>
    </row>
    <row r="30" spans="1:14" x14ac:dyDescent="0.25">
      <c r="A30" s="7" t="s">
        <v>40</v>
      </c>
      <c r="B30" s="7" t="s">
        <v>25</v>
      </c>
      <c r="C30" s="8" t="s">
        <v>16</v>
      </c>
      <c r="D30" s="8" t="s">
        <v>23</v>
      </c>
      <c r="E30" s="8" t="s">
        <v>78</v>
      </c>
      <c r="F30" s="8" t="s">
        <v>98</v>
      </c>
      <c r="G30" s="10" t="s">
        <v>158</v>
      </c>
      <c r="H30" s="12" t="s">
        <v>17</v>
      </c>
      <c r="I30" s="12" t="s">
        <v>82</v>
      </c>
      <c r="J30" s="18">
        <v>45840</v>
      </c>
      <c r="K30" s="13">
        <f t="shared" si="0"/>
        <v>2025</v>
      </c>
      <c r="L30" s="13">
        <f t="shared" si="1"/>
        <v>7</v>
      </c>
      <c r="M30" s="13">
        <f t="shared" si="2"/>
        <v>2</v>
      </c>
    </row>
    <row r="31" spans="1:14" x14ac:dyDescent="0.25">
      <c r="A31" s="7" t="s">
        <v>41</v>
      </c>
      <c r="B31" s="7" t="s">
        <v>25</v>
      </c>
      <c r="C31" s="8" t="s">
        <v>77</v>
      </c>
      <c r="D31" s="8" t="s">
        <v>73</v>
      </c>
      <c r="E31" s="8" t="s">
        <v>80</v>
      </c>
      <c r="F31" s="8" t="s">
        <v>99</v>
      </c>
      <c r="G31" s="10" t="s">
        <v>159</v>
      </c>
      <c r="H31" s="12" t="s">
        <v>20</v>
      </c>
      <c r="I31" s="12" t="s">
        <v>22</v>
      </c>
      <c r="J31" s="12" t="s">
        <v>22</v>
      </c>
      <c r="K31" s="13" t="str">
        <f t="shared" si="0"/>
        <v>(Unexecuted)</v>
      </c>
      <c r="L31" s="13" t="str">
        <f t="shared" si="1"/>
        <v>(Unexecuted)</v>
      </c>
      <c r="M31" s="13" t="str">
        <f t="shared" si="2"/>
        <v>(Unexecuted)</v>
      </c>
    </row>
    <row r="32" spans="1:14" x14ac:dyDescent="0.25">
      <c r="A32" s="7" t="s">
        <v>42</v>
      </c>
      <c r="B32" s="7" t="s">
        <v>25</v>
      </c>
      <c r="C32" s="8" t="s">
        <v>16</v>
      </c>
      <c r="D32" s="8" t="s">
        <v>23</v>
      </c>
      <c r="E32" s="8" t="s">
        <v>80</v>
      </c>
      <c r="F32" s="8" t="s">
        <v>100</v>
      </c>
      <c r="G32" s="10" t="s">
        <v>160</v>
      </c>
      <c r="H32" s="12" t="s">
        <v>17</v>
      </c>
      <c r="I32" s="12" t="s">
        <v>82</v>
      </c>
      <c r="J32" s="18">
        <v>45840</v>
      </c>
      <c r="K32" s="13">
        <f t="shared" si="0"/>
        <v>2025</v>
      </c>
      <c r="L32" s="13">
        <f t="shared" si="1"/>
        <v>7</v>
      </c>
      <c r="M32" s="13">
        <f t="shared" si="2"/>
        <v>2</v>
      </c>
    </row>
    <row r="33" spans="1:13" x14ac:dyDescent="0.25">
      <c r="A33" s="7" t="s">
        <v>43</v>
      </c>
      <c r="B33" s="7" t="s">
        <v>25</v>
      </c>
      <c r="C33" s="8" t="s">
        <v>16</v>
      </c>
      <c r="D33" s="8" t="s">
        <v>23</v>
      </c>
      <c r="E33" s="8" t="s">
        <v>80</v>
      </c>
      <c r="F33" s="8" t="s">
        <v>101</v>
      </c>
      <c r="G33" s="10" t="s">
        <v>161</v>
      </c>
      <c r="H33" s="12" t="s">
        <v>17</v>
      </c>
      <c r="I33" s="12" t="s">
        <v>82</v>
      </c>
      <c r="J33" s="18">
        <v>45840</v>
      </c>
      <c r="K33" s="13">
        <f t="shared" si="0"/>
        <v>2025</v>
      </c>
      <c r="L33" s="13">
        <f t="shared" si="1"/>
        <v>7</v>
      </c>
      <c r="M33" s="13">
        <f t="shared" si="2"/>
        <v>2</v>
      </c>
    </row>
    <row r="34" spans="1:13" x14ac:dyDescent="0.25">
      <c r="A34" s="7" t="s">
        <v>44</v>
      </c>
      <c r="B34" s="7" t="s">
        <v>25</v>
      </c>
      <c r="C34" s="8" t="s">
        <v>16</v>
      </c>
      <c r="D34" s="8" t="s">
        <v>73</v>
      </c>
      <c r="E34" s="8" t="s">
        <v>82</v>
      </c>
      <c r="F34" s="8" t="s">
        <v>102</v>
      </c>
      <c r="G34" s="10" t="s">
        <v>162</v>
      </c>
      <c r="H34" s="12" t="s">
        <v>21</v>
      </c>
      <c r="I34" s="12" t="s">
        <v>82</v>
      </c>
      <c r="J34" s="18">
        <v>45840</v>
      </c>
      <c r="K34" s="13">
        <f t="shared" si="0"/>
        <v>2025</v>
      </c>
      <c r="L34" s="13">
        <f t="shared" si="1"/>
        <v>7</v>
      </c>
      <c r="M34" s="13">
        <f t="shared" si="2"/>
        <v>2</v>
      </c>
    </row>
    <row r="35" spans="1:13" x14ac:dyDescent="0.25">
      <c r="A35" s="7" t="s">
        <v>45</v>
      </c>
      <c r="B35" s="7" t="s">
        <v>25</v>
      </c>
      <c r="C35" s="8" t="s">
        <v>16</v>
      </c>
      <c r="D35" s="8" t="s">
        <v>73</v>
      </c>
      <c r="E35" s="8" t="s">
        <v>80</v>
      </c>
      <c r="F35" s="8" t="s">
        <v>103</v>
      </c>
      <c r="G35" s="10" t="s">
        <v>163</v>
      </c>
      <c r="H35" s="12" t="s">
        <v>21</v>
      </c>
      <c r="I35" s="12" t="s">
        <v>75</v>
      </c>
      <c r="J35" s="18">
        <v>45840</v>
      </c>
      <c r="K35" s="13">
        <f t="shared" si="0"/>
        <v>2025</v>
      </c>
      <c r="L35" s="13">
        <f t="shared" si="1"/>
        <v>7</v>
      </c>
      <c r="M35" s="13">
        <f t="shared" si="2"/>
        <v>2</v>
      </c>
    </row>
    <row r="36" spans="1:13" x14ac:dyDescent="0.25">
      <c r="A36" s="7" t="s">
        <v>46</v>
      </c>
      <c r="B36" s="7" t="s">
        <v>25</v>
      </c>
      <c r="C36" s="8" t="s">
        <v>79</v>
      </c>
      <c r="D36" s="8" t="s">
        <v>23</v>
      </c>
      <c r="E36" s="8" t="s">
        <v>80</v>
      </c>
      <c r="F36" s="8" t="s">
        <v>104</v>
      </c>
      <c r="G36" s="10" t="s">
        <v>164</v>
      </c>
      <c r="H36" s="12" t="s">
        <v>17</v>
      </c>
      <c r="I36" s="12" t="s">
        <v>200</v>
      </c>
      <c r="J36" s="18">
        <v>45871</v>
      </c>
      <c r="K36" s="13">
        <f t="shared" si="0"/>
        <v>2025</v>
      </c>
      <c r="L36" s="13">
        <f t="shared" si="1"/>
        <v>8</v>
      </c>
      <c r="M36" s="13">
        <f t="shared" si="2"/>
        <v>2</v>
      </c>
    </row>
    <row r="37" spans="1:13" x14ac:dyDescent="0.25">
      <c r="A37" s="7" t="s">
        <v>47</v>
      </c>
      <c r="B37" s="7" t="s">
        <v>48</v>
      </c>
      <c r="C37" s="8" t="s">
        <v>16</v>
      </c>
      <c r="D37" s="8" t="s">
        <v>23</v>
      </c>
      <c r="E37" s="8" t="s">
        <v>74</v>
      </c>
      <c r="F37" s="8" t="s">
        <v>105</v>
      </c>
      <c r="G37" s="10" t="s">
        <v>165</v>
      </c>
      <c r="H37" s="12" t="s">
        <v>17</v>
      </c>
      <c r="I37" s="12" t="s">
        <v>74</v>
      </c>
      <c r="J37" s="18">
        <v>45872</v>
      </c>
      <c r="K37" s="13">
        <f t="shared" si="0"/>
        <v>2025</v>
      </c>
      <c r="L37" s="13">
        <f t="shared" si="1"/>
        <v>8</v>
      </c>
      <c r="M37" s="13">
        <f t="shared" si="2"/>
        <v>3</v>
      </c>
    </row>
    <row r="38" spans="1:13" x14ac:dyDescent="0.25">
      <c r="A38" s="7" t="s">
        <v>49</v>
      </c>
      <c r="B38" s="7" t="s">
        <v>48</v>
      </c>
      <c r="C38" s="8" t="s">
        <v>16</v>
      </c>
      <c r="D38" s="8" t="s">
        <v>23</v>
      </c>
      <c r="E38" s="8" t="s">
        <v>74</v>
      </c>
      <c r="F38" s="8" t="s">
        <v>106</v>
      </c>
      <c r="G38" s="10" t="s">
        <v>166</v>
      </c>
      <c r="H38" s="12" t="s">
        <v>17</v>
      </c>
      <c r="I38" s="12" t="s">
        <v>78</v>
      </c>
      <c r="J38" s="18">
        <v>45873</v>
      </c>
      <c r="K38" s="13">
        <f t="shared" si="0"/>
        <v>2025</v>
      </c>
      <c r="L38" s="13">
        <f t="shared" si="1"/>
        <v>8</v>
      </c>
      <c r="M38" s="13">
        <f t="shared" si="2"/>
        <v>4</v>
      </c>
    </row>
    <row r="39" spans="1:13" x14ac:dyDescent="0.25">
      <c r="A39" s="7" t="s">
        <v>49</v>
      </c>
      <c r="B39" s="7" t="s">
        <v>48</v>
      </c>
      <c r="C39" s="8" t="s">
        <v>16</v>
      </c>
      <c r="D39" s="8" t="s">
        <v>73</v>
      </c>
      <c r="E39" s="8" t="s">
        <v>75</v>
      </c>
      <c r="F39" s="8" t="s">
        <v>106</v>
      </c>
      <c r="G39" s="10" t="s">
        <v>167</v>
      </c>
      <c r="H39" s="12" t="s">
        <v>21</v>
      </c>
      <c r="I39" s="12" t="s">
        <v>200</v>
      </c>
      <c r="J39" s="18">
        <v>45873</v>
      </c>
      <c r="K39" s="13">
        <f t="shared" si="0"/>
        <v>2025</v>
      </c>
      <c r="L39" s="13">
        <f t="shared" si="1"/>
        <v>8</v>
      </c>
      <c r="M39" s="13">
        <f t="shared" si="2"/>
        <v>4</v>
      </c>
    </row>
    <row r="40" spans="1:13" x14ac:dyDescent="0.25">
      <c r="A40" s="7" t="s">
        <v>49</v>
      </c>
      <c r="B40" s="7" t="s">
        <v>48</v>
      </c>
      <c r="C40" s="8" t="s">
        <v>16</v>
      </c>
      <c r="D40" s="8" t="s">
        <v>73</v>
      </c>
      <c r="E40" s="8" t="s">
        <v>75</v>
      </c>
      <c r="F40" s="8" t="s">
        <v>106</v>
      </c>
      <c r="G40" s="10" t="s">
        <v>168</v>
      </c>
      <c r="H40" s="12" t="s">
        <v>20</v>
      </c>
      <c r="I40" s="12" t="s">
        <v>22</v>
      </c>
      <c r="J40" s="12" t="s">
        <v>22</v>
      </c>
      <c r="K40" s="13" t="str">
        <f t="shared" si="0"/>
        <v>(Unexecuted)</v>
      </c>
      <c r="L40" s="13" t="str">
        <f t="shared" si="1"/>
        <v>(Unexecuted)</v>
      </c>
      <c r="M40" s="13" t="str">
        <f t="shared" si="2"/>
        <v>(Unexecuted)</v>
      </c>
    </row>
    <row r="41" spans="1:13" x14ac:dyDescent="0.25">
      <c r="A41" s="7" t="s">
        <v>50</v>
      </c>
      <c r="B41" s="7" t="s">
        <v>48</v>
      </c>
      <c r="C41" s="8" t="s">
        <v>79</v>
      </c>
      <c r="D41" s="8" t="s">
        <v>76</v>
      </c>
      <c r="E41" s="8" t="s">
        <v>75</v>
      </c>
      <c r="F41" s="8" t="s">
        <v>107</v>
      </c>
      <c r="G41" s="10" t="s">
        <v>169</v>
      </c>
      <c r="H41" s="12" t="s">
        <v>18</v>
      </c>
      <c r="I41" s="12" t="s">
        <v>75</v>
      </c>
      <c r="J41" s="18">
        <v>45873</v>
      </c>
      <c r="K41" s="13">
        <f t="shared" si="0"/>
        <v>2025</v>
      </c>
      <c r="L41" s="13">
        <f t="shared" si="1"/>
        <v>8</v>
      </c>
      <c r="M41" s="13">
        <f t="shared" si="2"/>
        <v>4</v>
      </c>
    </row>
    <row r="42" spans="1:13" x14ac:dyDescent="0.25">
      <c r="A42" s="7" t="s">
        <v>51</v>
      </c>
      <c r="B42" s="7" t="s">
        <v>48</v>
      </c>
      <c r="C42" s="8" t="s">
        <v>81</v>
      </c>
      <c r="D42" s="8" t="s">
        <v>73</v>
      </c>
      <c r="E42" s="8" t="s">
        <v>75</v>
      </c>
      <c r="F42" s="8" t="s">
        <v>108</v>
      </c>
      <c r="G42" s="10" t="s">
        <v>170</v>
      </c>
      <c r="H42" s="12" t="s">
        <v>21</v>
      </c>
      <c r="I42" s="12" t="s">
        <v>78</v>
      </c>
      <c r="J42" s="18">
        <v>45873</v>
      </c>
      <c r="K42" s="13">
        <f t="shared" si="0"/>
        <v>2025</v>
      </c>
      <c r="L42" s="13">
        <f t="shared" si="1"/>
        <v>8</v>
      </c>
      <c r="M42" s="13">
        <f t="shared" si="2"/>
        <v>4</v>
      </c>
    </row>
    <row r="43" spans="1:13" x14ac:dyDescent="0.25">
      <c r="A43" s="7" t="s">
        <v>52</v>
      </c>
      <c r="B43" s="7" t="s">
        <v>48</v>
      </c>
      <c r="C43" s="8" t="s">
        <v>77</v>
      </c>
      <c r="D43" s="8" t="s">
        <v>73</v>
      </c>
      <c r="E43" s="8" t="s">
        <v>74</v>
      </c>
      <c r="F43" s="8" t="s">
        <v>109</v>
      </c>
      <c r="G43" s="10" t="s">
        <v>171</v>
      </c>
      <c r="H43" s="12" t="s">
        <v>19</v>
      </c>
      <c r="I43" s="12" t="s">
        <v>200</v>
      </c>
      <c r="J43" s="18">
        <v>45883</v>
      </c>
      <c r="K43" s="13">
        <f t="shared" si="0"/>
        <v>2025</v>
      </c>
      <c r="L43" s="13">
        <f t="shared" si="1"/>
        <v>8</v>
      </c>
      <c r="M43" s="13">
        <f t="shared" si="2"/>
        <v>14</v>
      </c>
    </row>
    <row r="44" spans="1:13" x14ac:dyDescent="0.25">
      <c r="A44" s="7" t="s">
        <v>52</v>
      </c>
      <c r="B44" s="7" t="s">
        <v>48</v>
      </c>
      <c r="C44" s="8" t="s">
        <v>16</v>
      </c>
      <c r="D44" s="8" t="s">
        <v>23</v>
      </c>
      <c r="E44" s="8" t="s">
        <v>74</v>
      </c>
      <c r="F44" s="8" t="s">
        <v>109</v>
      </c>
      <c r="G44" s="10" t="s">
        <v>172</v>
      </c>
      <c r="H44" s="12" t="s">
        <v>17</v>
      </c>
      <c r="I44" s="12" t="s">
        <v>78</v>
      </c>
      <c r="J44" s="18">
        <v>45883</v>
      </c>
      <c r="K44" s="13">
        <f t="shared" si="0"/>
        <v>2025</v>
      </c>
      <c r="L44" s="13">
        <f t="shared" si="1"/>
        <v>8</v>
      </c>
      <c r="M44" s="13">
        <f t="shared" si="2"/>
        <v>14</v>
      </c>
    </row>
    <row r="45" spans="1:13" x14ac:dyDescent="0.25">
      <c r="A45" s="7" t="s">
        <v>52</v>
      </c>
      <c r="B45" s="7" t="s">
        <v>48</v>
      </c>
      <c r="C45" s="8" t="s">
        <v>79</v>
      </c>
      <c r="D45" s="8" t="s">
        <v>73</v>
      </c>
      <c r="E45" s="8" t="s">
        <v>74</v>
      </c>
      <c r="F45" s="8" t="s">
        <v>109</v>
      </c>
      <c r="G45" s="10" t="s">
        <v>173</v>
      </c>
      <c r="H45" s="12" t="s">
        <v>21</v>
      </c>
      <c r="I45" s="12" t="s">
        <v>75</v>
      </c>
      <c r="J45" s="18">
        <v>45883</v>
      </c>
      <c r="K45" s="13">
        <f t="shared" si="0"/>
        <v>2025</v>
      </c>
      <c r="L45" s="13">
        <f t="shared" si="1"/>
        <v>8</v>
      </c>
      <c r="M45" s="13">
        <f t="shared" si="2"/>
        <v>14</v>
      </c>
    </row>
    <row r="46" spans="1:13" x14ac:dyDescent="0.25">
      <c r="A46" s="7" t="s">
        <v>52</v>
      </c>
      <c r="B46" s="7" t="s">
        <v>48</v>
      </c>
      <c r="C46" s="8" t="s">
        <v>16</v>
      </c>
      <c r="D46" s="8" t="s">
        <v>76</v>
      </c>
      <c r="E46" s="8" t="s">
        <v>74</v>
      </c>
      <c r="F46" s="8" t="s">
        <v>109</v>
      </c>
      <c r="G46" s="10" t="s">
        <v>174</v>
      </c>
      <c r="H46" s="12" t="s">
        <v>18</v>
      </c>
      <c r="I46" s="12" t="s">
        <v>74</v>
      </c>
      <c r="J46" s="18">
        <v>45883</v>
      </c>
      <c r="K46" s="13">
        <f t="shared" si="0"/>
        <v>2025</v>
      </c>
      <c r="L46" s="13">
        <f t="shared" si="1"/>
        <v>8</v>
      </c>
      <c r="M46" s="13">
        <f t="shared" si="2"/>
        <v>14</v>
      </c>
    </row>
    <row r="47" spans="1:13" x14ac:dyDescent="0.25">
      <c r="A47" s="7" t="s">
        <v>53</v>
      </c>
      <c r="B47" s="7" t="s">
        <v>48</v>
      </c>
      <c r="C47" s="8" t="s">
        <v>16</v>
      </c>
      <c r="D47" s="8" t="s">
        <v>76</v>
      </c>
      <c r="E47" s="8" t="s">
        <v>74</v>
      </c>
      <c r="F47" s="8" t="s">
        <v>110</v>
      </c>
      <c r="G47" s="10" t="s">
        <v>175</v>
      </c>
      <c r="H47" s="12" t="s">
        <v>18</v>
      </c>
      <c r="I47" s="12" t="s">
        <v>200</v>
      </c>
      <c r="J47" s="18">
        <v>45883</v>
      </c>
      <c r="K47" s="13">
        <f t="shared" si="0"/>
        <v>2025</v>
      </c>
      <c r="L47" s="13">
        <f t="shared" si="1"/>
        <v>8</v>
      </c>
      <c r="M47" s="13">
        <f t="shared" si="2"/>
        <v>14</v>
      </c>
    </row>
    <row r="48" spans="1:13" x14ac:dyDescent="0.25">
      <c r="A48" s="7" t="s">
        <v>54</v>
      </c>
      <c r="B48" s="7" t="s">
        <v>48</v>
      </c>
      <c r="C48" s="8" t="s">
        <v>77</v>
      </c>
      <c r="D48" s="8" t="s">
        <v>73</v>
      </c>
      <c r="E48" s="8" t="s">
        <v>78</v>
      </c>
      <c r="F48" s="8" t="s">
        <v>111</v>
      </c>
      <c r="G48" s="10" t="s">
        <v>176</v>
      </c>
      <c r="H48" s="12" t="s">
        <v>19</v>
      </c>
      <c r="I48" s="12" t="s">
        <v>78</v>
      </c>
      <c r="J48" s="18">
        <v>45886</v>
      </c>
      <c r="K48" s="13">
        <f t="shared" si="0"/>
        <v>2025</v>
      </c>
      <c r="L48" s="13">
        <f t="shared" si="1"/>
        <v>8</v>
      </c>
      <c r="M48" s="13">
        <f t="shared" si="2"/>
        <v>17</v>
      </c>
    </row>
    <row r="49" spans="1:13" x14ac:dyDescent="0.25">
      <c r="A49" s="7" t="s">
        <v>55</v>
      </c>
      <c r="B49" s="7" t="s">
        <v>48</v>
      </c>
      <c r="C49" s="8" t="s">
        <v>16</v>
      </c>
      <c r="D49" s="8" t="s">
        <v>73</v>
      </c>
      <c r="E49" s="8" t="s">
        <v>78</v>
      </c>
      <c r="F49" s="8" t="s">
        <v>112</v>
      </c>
      <c r="G49" s="10" t="s">
        <v>177</v>
      </c>
      <c r="H49" s="12" t="s">
        <v>21</v>
      </c>
      <c r="I49" s="12" t="s">
        <v>78</v>
      </c>
      <c r="J49" s="18">
        <v>45886</v>
      </c>
      <c r="K49" s="13">
        <f t="shared" si="0"/>
        <v>2025</v>
      </c>
      <c r="L49" s="13">
        <f t="shared" si="1"/>
        <v>8</v>
      </c>
      <c r="M49" s="13">
        <f t="shared" si="2"/>
        <v>17</v>
      </c>
    </row>
    <row r="50" spans="1:13" x14ac:dyDescent="0.25">
      <c r="A50" s="7" t="s">
        <v>56</v>
      </c>
      <c r="B50" s="7" t="s">
        <v>48</v>
      </c>
      <c r="C50" s="8" t="s">
        <v>16</v>
      </c>
      <c r="D50" s="8" t="s">
        <v>23</v>
      </c>
      <c r="E50" s="8" t="s">
        <v>75</v>
      </c>
      <c r="F50" s="8" t="s">
        <v>113</v>
      </c>
      <c r="G50" s="10" t="s">
        <v>178</v>
      </c>
      <c r="H50" s="12" t="s">
        <v>17</v>
      </c>
      <c r="I50" s="12" t="s">
        <v>75</v>
      </c>
      <c r="J50" s="18">
        <v>45886</v>
      </c>
      <c r="K50" s="13">
        <f t="shared" si="0"/>
        <v>2025</v>
      </c>
      <c r="L50" s="13">
        <f t="shared" si="1"/>
        <v>8</v>
      </c>
      <c r="M50" s="13">
        <f t="shared" si="2"/>
        <v>17</v>
      </c>
    </row>
    <row r="51" spans="1:13" x14ac:dyDescent="0.25">
      <c r="A51" s="7" t="s">
        <v>57</v>
      </c>
      <c r="B51" s="7" t="s">
        <v>48</v>
      </c>
      <c r="C51" s="8" t="s">
        <v>16</v>
      </c>
      <c r="D51" s="8" t="s">
        <v>73</v>
      </c>
      <c r="E51" s="8" t="s">
        <v>75</v>
      </c>
      <c r="F51" s="8" t="s">
        <v>114</v>
      </c>
      <c r="G51" s="10" t="s">
        <v>179</v>
      </c>
      <c r="H51" s="12" t="s">
        <v>21</v>
      </c>
      <c r="I51" s="12" t="s">
        <v>200</v>
      </c>
      <c r="J51" s="18">
        <v>45888</v>
      </c>
      <c r="K51" s="13">
        <f t="shared" si="0"/>
        <v>2025</v>
      </c>
      <c r="L51" s="13">
        <f t="shared" si="1"/>
        <v>8</v>
      </c>
      <c r="M51" s="13">
        <f t="shared" si="2"/>
        <v>19</v>
      </c>
    </row>
    <row r="52" spans="1:13" x14ac:dyDescent="0.25">
      <c r="A52" s="7" t="s">
        <v>58</v>
      </c>
      <c r="B52" s="7" t="s">
        <v>48</v>
      </c>
      <c r="C52" s="8" t="s">
        <v>16</v>
      </c>
      <c r="D52" s="8" t="s">
        <v>23</v>
      </c>
      <c r="E52" s="8" t="s">
        <v>75</v>
      </c>
      <c r="F52" s="8" t="s">
        <v>115</v>
      </c>
      <c r="G52" s="10" t="s">
        <v>180</v>
      </c>
      <c r="H52" s="12" t="s">
        <v>17</v>
      </c>
      <c r="I52" s="12" t="s">
        <v>78</v>
      </c>
      <c r="J52" s="18">
        <v>45888</v>
      </c>
      <c r="K52" s="13">
        <f t="shared" si="0"/>
        <v>2025</v>
      </c>
      <c r="L52" s="13">
        <f t="shared" si="1"/>
        <v>8</v>
      </c>
      <c r="M52" s="13">
        <f t="shared" si="2"/>
        <v>19</v>
      </c>
    </row>
    <row r="53" spans="1:13" x14ac:dyDescent="0.25">
      <c r="A53" s="7" t="s">
        <v>59</v>
      </c>
      <c r="B53" s="7" t="s">
        <v>48</v>
      </c>
      <c r="C53" s="8" t="s">
        <v>79</v>
      </c>
      <c r="D53" s="8" t="s">
        <v>23</v>
      </c>
      <c r="E53" s="8" t="s">
        <v>78</v>
      </c>
      <c r="F53" s="8" t="s">
        <v>116</v>
      </c>
      <c r="G53" s="10" t="s">
        <v>181</v>
      </c>
      <c r="H53" s="12" t="s">
        <v>17</v>
      </c>
      <c r="I53" s="12" t="s">
        <v>78</v>
      </c>
      <c r="J53" s="18">
        <v>45888</v>
      </c>
      <c r="K53" s="13">
        <f t="shared" si="0"/>
        <v>2025</v>
      </c>
      <c r="L53" s="13">
        <f t="shared" si="1"/>
        <v>8</v>
      </c>
      <c r="M53" s="13">
        <f t="shared" si="2"/>
        <v>19</v>
      </c>
    </row>
    <row r="54" spans="1:13" x14ac:dyDescent="0.25">
      <c r="A54" s="7" t="s">
        <v>59</v>
      </c>
      <c r="B54" s="7" t="s">
        <v>48</v>
      </c>
      <c r="C54" s="8" t="s">
        <v>16</v>
      </c>
      <c r="D54" s="8" t="s">
        <v>76</v>
      </c>
      <c r="E54" s="8" t="s">
        <v>78</v>
      </c>
      <c r="F54" s="8" t="s">
        <v>116</v>
      </c>
      <c r="G54" s="10" t="s">
        <v>182</v>
      </c>
      <c r="H54" s="12" t="s">
        <v>18</v>
      </c>
      <c r="I54" s="12" t="s">
        <v>78</v>
      </c>
      <c r="J54" s="18">
        <v>45889</v>
      </c>
      <c r="K54" s="13">
        <f t="shared" si="0"/>
        <v>2025</v>
      </c>
      <c r="L54" s="13">
        <f t="shared" si="1"/>
        <v>8</v>
      </c>
      <c r="M54" s="13">
        <f t="shared" si="2"/>
        <v>20</v>
      </c>
    </row>
    <row r="55" spans="1:13" x14ac:dyDescent="0.25">
      <c r="A55" s="7" t="s">
        <v>59</v>
      </c>
      <c r="B55" s="7" t="s">
        <v>48</v>
      </c>
      <c r="C55" s="8" t="s">
        <v>16</v>
      </c>
      <c r="D55" s="8" t="s">
        <v>73</v>
      </c>
      <c r="E55" s="8" t="s">
        <v>80</v>
      </c>
      <c r="F55" s="8" t="s">
        <v>116</v>
      </c>
      <c r="G55" s="10" t="s">
        <v>183</v>
      </c>
      <c r="H55" s="12" t="s">
        <v>20</v>
      </c>
      <c r="I55" s="12" t="s">
        <v>22</v>
      </c>
      <c r="J55" s="12" t="s">
        <v>22</v>
      </c>
      <c r="K55" s="13" t="str">
        <f t="shared" si="0"/>
        <v>(Unexecuted)</v>
      </c>
      <c r="L55" s="13" t="str">
        <f t="shared" si="1"/>
        <v>(Unexecuted)</v>
      </c>
      <c r="M55" s="13" t="str">
        <f t="shared" si="2"/>
        <v>(Unexecuted)</v>
      </c>
    </row>
    <row r="56" spans="1:13" x14ac:dyDescent="0.25">
      <c r="A56" s="7" t="s">
        <v>60</v>
      </c>
      <c r="B56" s="7" t="s">
        <v>48</v>
      </c>
      <c r="C56" s="8" t="s">
        <v>16</v>
      </c>
      <c r="D56" s="8" t="s">
        <v>73</v>
      </c>
      <c r="E56" s="8" t="s">
        <v>80</v>
      </c>
      <c r="F56" s="8" t="s">
        <v>117</v>
      </c>
      <c r="G56" s="10" t="s">
        <v>184</v>
      </c>
      <c r="H56" s="12" t="s">
        <v>21</v>
      </c>
      <c r="I56" s="12" t="s">
        <v>75</v>
      </c>
      <c r="J56" s="18">
        <v>45889</v>
      </c>
      <c r="K56" s="13">
        <f t="shared" si="0"/>
        <v>2025</v>
      </c>
      <c r="L56" s="13">
        <f t="shared" si="1"/>
        <v>8</v>
      </c>
      <c r="M56" s="13">
        <f t="shared" si="2"/>
        <v>20</v>
      </c>
    </row>
    <row r="57" spans="1:13" x14ac:dyDescent="0.25">
      <c r="A57" s="7" t="s">
        <v>61</v>
      </c>
      <c r="B57" s="7" t="s">
        <v>48</v>
      </c>
      <c r="C57" s="8" t="s">
        <v>16</v>
      </c>
      <c r="D57" s="8" t="s">
        <v>23</v>
      </c>
      <c r="E57" s="8" t="s">
        <v>80</v>
      </c>
      <c r="F57" s="8" t="s">
        <v>118</v>
      </c>
      <c r="G57" s="10" t="s">
        <v>185</v>
      </c>
      <c r="H57" s="12" t="s">
        <v>17</v>
      </c>
      <c r="I57" s="12" t="s">
        <v>75</v>
      </c>
      <c r="J57" s="18">
        <v>45889</v>
      </c>
      <c r="K57" s="13">
        <f t="shared" si="0"/>
        <v>2025</v>
      </c>
      <c r="L57" s="13">
        <f t="shared" si="1"/>
        <v>8</v>
      </c>
      <c r="M57" s="13">
        <f t="shared" si="2"/>
        <v>20</v>
      </c>
    </row>
    <row r="58" spans="1:13" x14ac:dyDescent="0.25">
      <c r="A58" s="7" t="s">
        <v>62</v>
      </c>
      <c r="B58" s="7" t="s">
        <v>48</v>
      </c>
      <c r="C58" s="8" t="s">
        <v>79</v>
      </c>
      <c r="D58" s="8" t="s">
        <v>73</v>
      </c>
      <c r="E58" s="8" t="s">
        <v>80</v>
      </c>
      <c r="F58" s="8" t="s">
        <v>119</v>
      </c>
      <c r="G58" s="10" t="s">
        <v>186</v>
      </c>
      <c r="H58" s="12" t="s">
        <v>21</v>
      </c>
      <c r="I58" s="12" t="s">
        <v>78</v>
      </c>
      <c r="J58" s="18">
        <v>45889</v>
      </c>
      <c r="K58" s="13">
        <f t="shared" si="0"/>
        <v>2025</v>
      </c>
      <c r="L58" s="13">
        <f t="shared" si="1"/>
        <v>8</v>
      </c>
      <c r="M58" s="13">
        <f t="shared" si="2"/>
        <v>20</v>
      </c>
    </row>
    <row r="59" spans="1:13" x14ac:dyDescent="0.25">
      <c r="A59" s="7" t="s">
        <v>62</v>
      </c>
      <c r="B59" s="7" t="s">
        <v>48</v>
      </c>
      <c r="C59" s="8" t="s">
        <v>81</v>
      </c>
      <c r="D59" s="8" t="s">
        <v>73</v>
      </c>
      <c r="E59" s="8" t="s">
        <v>74</v>
      </c>
      <c r="F59" s="8" t="s">
        <v>119</v>
      </c>
      <c r="G59" s="10" t="s">
        <v>187</v>
      </c>
      <c r="H59" s="12" t="s">
        <v>19</v>
      </c>
      <c r="I59" s="12" t="s">
        <v>75</v>
      </c>
      <c r="J59" s="18">
        <v>45889</v>
      </c>
      <c r="K59" s="13">
        <f t="shared" si="0"/>
        <v>2025</v>
      </c>
      <c r="L59" s="13">
        <f t="shared" si="1"/>
        <v>8</v>
      </c>
      <c r="M59" s="13">
        <f t="shared" si="2"/>
        <v>20</v>
      </c>
    </row>
    <row r="60" spans="1:13" x14ac:dyDescent="0.25">
      <c r="A60" s="7" t="s">
        <v>62</v>
      </c>
      <c r="B60" s="7" t="s">
        <v>48</v>
      </c>
      <c r="C60" s="8" t="s">
        <v>77</v>
      </c>
      <c r="D60" s="8" t="s">
        <v>23</v>
      </c>
      <c r="E60" s="8" t="s">
        <v>74</v>
      </c>
      <c r="F60" s="8" t="s">
        <v>119</v>
      </c>
      <c r="G60" s="10" t="s">
        <v>188</v>
      </c>
      <c r="H60" s="12" t="s">
        <v>17</v>
      </c>
      <c r="I60" s="12" t="s">
        <v>78</v>
      </c>
      <c r="J60" s="18">
        <v>45889</v>
      </c>
      <c r="K60" s="13">
        <f t="shared" si="0"/>
        <v>2025</v>
      </c>
      <c r="L60" s="13">
        <f t="shared" si="1"/>
        <v>8</v>
      </c>
      <c r="M60" s="13">
        <f t="shared" si="2"/>
        <v>20</v>
      </c>
    </row>
    <row r="61" spans="1:13" x14ac:dyDescent="0.25">
      <c r="A61" s="7" t="s">
        <v>63</v>
      </c>
      <c r="B61" s="7" t="s">
        <v>48</v>
      </c>
      <c r="C61" s="8" t="s">
        <v>16</v>
      </c>
      <c r="D61" s="8" t="s">
        <v>23</v>
      </c>
      <c r="E61" s="8" t="s">
        <v>74</v>
      </c>
      <c r="F61" s="8" t="s">
        <v>120</v>
      </c>
      <c r="G61" s="10" t="s">
        <v>189</v>
      </c>
      <c r="H61" s="12" t="s">
        <v>17</v>
      </c>
      <c r="I61" s="12" t="s">
        <v>74</v>
      </c>
      <c r="J61" s="18">
        <v>45912</v>
      </c>
      <c r="K61" s="13">
        <f t="shared" si="0"/>
        <v>2025</v>
      </c>
      <c r="L61" s="13">
        <f t="shared" si="1"/>
        <v>9</v>
      </c>
      <c r="M61" s="13">
        <f t="shared" si="2"/>
        <v>12</v>
      </c>
    </row>
    <row r="62" spans="1:13" x14ac:dyDescent="0.25">
      <c r="A62" s="7" t="s">
        <v>64</v>
      </c>
      <c r="B62" s="7" t="s">
        <v>48</v>
      </c>
      <c r="C62" s="8" t="s">
        <v>79</v>
      </c>
      <c r="D62" s="8" t="s">
        <v>73</v>
      </c>
      <c r="E62" s="8" t="s">
        <v>74</v>
      </c>
      <c r="F62" s="8" t="s">
        <v>121</v>
      </c>
      <c r="G62" s="10" t="s">
        <v>190</v>
      </c>
      <c r="H62" s="12" t="s">
        <v>20</v>
      </c>
      <c r="I62" s="12" t="s">
        <v>22</v>
      </c>
      <c r="J62" s="12" t="s">
        <v>22</v>
      </c>
      <c r="K62" s="13" t="str">
        <f t="shared" si="0"/>
        <v>(Unexecuted)</v>
      </c>
      <c r="L62" s="13" t="str">
        <f t="shared" si="1"/>
        <v>(Unexecuted)</v>
      </c>
      <c r="M62" s="13" t="str">
        <f t="shared" si="2"/>
        <v>(Unexecuted)</v>
      </c>
    </row>
    <row r="63" spans="1:13" x14ac:dyDescent="0.25">
      <c r="A63" s="7" t="s">
        <v>64</v>
      </c>
      <c r="B63" s="7" t="s">
        <v>48</v>
      </c>
      <c r="C63" s="8" t="s">
        <v>16</v>
      </c>
      <c r="D63" s="8" t="s">
        <v>23</v>
      </c>
      <c r="E63" s="8" t="s">
        <v>75</v>
      </c>
      <c r="F63" s="8" t="s">
        <v>121</v>
      </c>
      <c r="G63" s="10" t="s">
        <v>191</v>
      </c>
      <c r="H63" s="12" t="s">
        <v>17</v>
      </c>
      <c r="I63" s="12" t="s">
        <v>200</v>
      </c>
      <c r="J63" s="18">
        <v>45912</v>
      </c>
      <c r="K63" s="13">
        <f t="shared" si="0"/>
        <v>2025</v>
      </c>
      <c r="L63" s="13">
        <f t="shared" si="1"/>
        <v>9</v>
      </c>
      <c r="M63" s="13">
        <f t="shared" si="2"/>
        <v>12</v>
      </c>
    </row>
    <row r="64" spans="1:13" x14ac:dyDescent="0.25">
      <c r="A64" s="7" t="s">
        <v>64</v>
      </c>
      <c r="B64" s="7" t="s">
        <v>48</v>
      </c>
      <c r="C64" s="8" t="s">
        <v>16</v>
      </c>
      <c r="D64" s="8" t="s">
        <v>73</v>
      </c>
      <c r="E64" s="8" t="s">
        <v>75</v>
      </c>
      <c r="F64" s="8" t="s">
        <v>121</v>
      </c>
      <c r="G64" s="10" t="s">
        <v>192</v>
      </c>
      <c r="H64" s="12" t="s">
        <v>21</v>
      </c>
      <c r="I64" s="12" t="s">
        <v>75</v>
      </c>
      <c r="J64" s="18">
        <v>45912</v>
      </c>
      <c r="K64" s="13">
        <f t="shared" si="0"/>
        <v>2025</v>
      </c>
      <c r="L64" s="13">
        <f t="shared" si="1"/>
        <v>9</v>
      </c>
      <c r="M64" s="13">
        <f t="shared" si="2"/>
        <v>12</v>
      </c>
    </row>
    <row r="65" spans="1:13" x14ac:dyDescent="0.25">
      <c r="A65" s="7" t="s">
        <v>65</v>
      </c>
      <c r="B65" s="7" t="s">
        <v>48</v>
      </c>
      <c r="C65" s="8" t="s">
        <v>77</v>
      </c>
      <c r="D65" s="8" t="s">
        <v>23</v>
      </c>
      <c r="E65" s="8" t="s">
        <v>78</v>
      </c>
      <c r="F65" s="8" t="s">
        <v>122</v>
      </c>
      <c r="G65" s="10" t="s">
        <v>193</v>
      </c>
      <c r="H65" s="12" t="s">
        <v>17</v>
      </c>
      <c r="I65" s="12" t="s">
        <v>82</v>
      </c>
      <c r="J65" s="18">
        <v>45912</v>
      </c>
      <c r="K65" s="13">
        <f t="shared" si="0"/>
        <v>2025</v>
      </c>
      <c r="L65" s="13">
        <f t="shared" si="1"/>
        <v>9</v>
      </c>
      <c r="M65" s="13">
        <f t="shared" si="2"/>
        <v>12</v>
      </c>
    </row>
    <row r="66" spans="1:13" x14ac:dyDescent="0.25">
      <c r="A66" s="7" t="s">
        <v>66</v>
      </c>
      <c r="B66" s="7" t="s">
        <v>48</v>
      </c>
      <c r="C66" s="8" t="s">
        <v>16</v>
      </c>
      <c r="D66" s="8" t="s">
        <v>73</v>
      </c>
      <c r="E66" s="8" t="s">
        <v>80</v>
      </c>
      <c r="F66" s="8" t="s">
        <v>123</v>
      </c>
      <c r="G66" s="10" t="s">
        <v>194</v>
      </c>
      <c r="H66" s="12" t="s">
        <v>21</v>
      </c>
      <c r="I66" s="12" t="s">
        <v>200</v>
      </c>
      <c r="J66" s="18">
        <v>45919</v>
      </c>
      <c r="K66" s="13">
        <f t="shared" ref="K66:K75" si="3">IF(ISNUMBER(J66),YEAR(J66),"(Unexecuted)")</f>
        <v>2025</v>
      </c>
      <c r="L66" s="13">
        <f t="shared" ref="L66:L75" si="4">IF(ISNUMBER(J66),MONTH(J66),"(Unexecuted)")</f>
        <v>9</v>
      </c>
      <c r="M66" s="13">
        <f t="shared" ref="M66:M75" si="5">IF(ISNUMBER(J66),DAY(J66),"(Unexecuted)")</f>
        <v>19</v>
      </c>
    </row>
    <row r="67" spans="1:13" x14ac:dyDescent="0.25">
      <c r="A67" s="7" t="s">
        <v>66</v>
      </c>
      <c r="B67" s="7" t="s">
        <v>48</v>
      </c>
      <c r="C67" s="8" t="s">
        <v>16</v>
      </c>
      <c r="D67" s="8" t="s">
        <v>23</v>
      </c>
      <c r="E67" s="8" t="s">
        <v>80</v>
      </c>
      <c r="F67" s="8" t="s">
        <v>123</v>
      </c>
      <c r="G67" s="10" t="s">
        <v>195</v>
      </c>
      <c r="H67" s="12" t="s">
        <v>17</v>
      </c>
      <c r="I67" s="12" t="s">
        <v>82</v>
      </c>
      <c r="J67" s="18">
        <v>45919</v>
      </c>
      <c r="K67" s="13">
        <f t="shared" si="3"/>
        <v>2025</v>
      </c>
      <c r="L67" s="13">
        <f t="shared" si="4"/>
        <v>9</v>
      </c>
      <c r="M67" s="13">
        <f t="shared" si="5"/>
        <v>19</v>
      </c>
    </row>
    <row r="68" spans="1:13" x14ac:dyDescent="0.25">
      <c r="A68" s="7" t="s">
        <v>67</v>
      </c>
      <c r="B68" s="7" t="s">
        <v>48</v>
      </c>
      <c r="C68" s="8" t="s">
        <v>16</v>
      </c>
      <c r="D68" s="8" t="s">
        <v>23</v>
      </c>
      <c r="E68" s="8" t="s">
        <v>80</v>
      </c>
      <c r="F68" s="8" t="s">
        <v>124</v>
      </c>
      <c r="G68" s="10" t="s">
        <v>196</v>
      </c>
      <c r="H68" s="12" t="s">
        <v>17</v>
      </c>
      <c r="I68" s="12" t="s">
        <v>200</v>
      </c>
      <c r="J68" s="18">
        <v>45919</v>
      </c>
      <c r="K68" s="13">
        <f t="shared" si="3"/>
        <v>2025</v>
      </c>
      <c r="L68" s="13">
        <f t="shared" si="4"/>
        <v>9</v>
      </c>
      <c r="M68" s="13">
        <f t="shared" si="5"/>
        <v>19</v>
      </c>
    </row>
    <row r="69" spans="1:13" x14ac:dyDescent="0.25">
      <c r="A69" s="7" t="s">
        <v>67</v>
      </c>
      <c r="B69" s="7" t="s">
        <v>48</v>
      </c>
      <c r="C69" s="8" t="s">
        <v>16</v>
      </c>
      <c r="D69" s="8" t="s">
        <v>73</v>
      </c>
      <c r="E69" s="8" t="s">
        <v>82</v>
      </c>
      <c r="F69" s="8" t="s">
        <v>124</v>
      </c>
      <c r="G69" s="10" t="s">
        <v>197</v>
      </c>
      <c r="H69" s="12" t="s">
        <v>21</v>
      </c>
      <c r="I69" s="12" t="s">
        <v>82</v>
      </c>
      <c r="J69" s="18">
        <v>45919</v>
      </c>
      <c r="K69" s="13">
        <f t="shared" si="3"/>
        <v>2025</v>
      </c>
      <c r="L69" s="13">
        <f t="shared" si="4"/>
        <v>9</v>
      </c>
      <c r="M69" s="13">
        <f t="shared" si="5"/>
        <v>19</v>
      </c>
    </row>
    <row r="70" spans="1:13" x14ac:dyDescent="0.25">
      <c r="A70" s="7" t="s">
        <v>68</v>
      </c>
      <c r="B70" s="7" t="s">
        <v>48</v>
      </c>
      <c r="C70" s="8" t="s">
        <v>79</v>
      </c>
      <c r="D70" s="8" t="s">
        <v>73</v>
      </c>
      <c r="E70" s="8" t="s">
        <v>80</v>
      </c>
      <c r="F70" s="8" t="s">
        <v>125</v>
      </c>
      <c r="G70" s="10" t="s">
        <v>198</v>
      </c>
      <c r="H70" s="12" t="s">
        <v>20</v>
      </c>
      <c r="I70" s="12" t="s">
        <v>22</v>
      </c>
      <c r="J70" s="12" t="s">
        <v>22</v>
      </c>
      <c r="K70" s="13" t="str">
        <f t="shared" si="3"/>
        <v>(Unexecuted)</v>
      </c>
      <c r="L70" s="13" t="str">
        <f t="shared" si="4"/>
        <v>(Unexecuted)</v>
      </c>
      <c r="M70" s="13" t="str">
        <f t="shared" si="5"/>
        <v>(Unexecuted)</v>
      </c>
    </row>
    <row r="71" spans="1:13" x14ac:dyDescent="0.25">
      <c r="A71" s="7" t="s">
        <v>69</v>
      </c>
      <c r="B71" s="7" t="s">
        <v>48</v>
      </c>
      <c r="C71" s="8" t="s">
        <v>16</v>
      </c>
      <c r="D71" s="8" t="s">
        <v>23</v>
      </c>
      <c r="E71" s="8" t="s">
        <v>80</v>
      </c>
      <c r="F71" s="8" t="s">
        <v>126</v>
      </c>
      <c r="G71" s="10" t="s">
        <v>199</v>
      </c>
      <c r="H71" s="12" t="s">
        <v>17</v>
      </c>
      <c r="I71" s="12" t="s">
        <v>82</v>
      </c>
      <c r="J71" s="18">
        <v>45919</v>
      </c>
      <c r="K71" s="13">
        <f t="shared" si="3"/>
        <v>2025</v>
      </c>
      <c r="L71" s="13">
        <f t="shared" si="4"/>
        <v>9</v>
      </c>
      <c r="M71" s="13">
        <f t="shared" si="5"/>
        <v>19</v>
      </c>
    </row>
    <row r="72" spans="1:13" x14ac:dyDescent="0.25">
      <c r="A72" s="7" t="s">
        <v>69</v>
      </c>
      <c r="B72" s="7" t="s">
        <v>48</v>
      </c>
      <c r="C72" s="8" t="s">
        <v>16</v>
      </c>
      <c r="D72" s="8" t="s">
        <v>23</v>
      </c>
      <c r="E72" s="8" t="s">
        <v>75</v>
      </c>
      <c r="F72" s="8" t="s">
        <v>126</v>
      </c>
      <c r="G72" s="10" t="s">
        <v>185</v>
      </c>
      <c r="H72" s="12" t="s">
        <v>17</v>
      </c>
      <c r="I72" s="12" t="s">
        <v>200</v>
      </c>
      <c r="J72" s="18">
        <v>45940</v>
      </c>
      <c r="K72" s="13">
        <f t="shared" si="3"/>
        <v>2025</v>
      </c>
      <c r="L72" s="13">
        <f t="shared" si="4"/>
        <v>10</v>
      </c>
      <c r="M72" s="13">
        <f t="shared" si="5"/>
        <v>10</v>
      </c>
    </row>
    <row r="73" spans="1:13" x14ac:dyDescent="0.25">
      <c r="A73" s="7" t="s">
        <v>70</v>
      </c>
      <c r="B73" s="7" t="s">
        <v>48</v>
      </c>
      <c r="C73" s="8" t="s">
        <v>16</v>
      </c>
      <c r="D73" s="8" t="s">
        <v>23</v>
      </c>
      <c r="E73" s="8" t="s">
        <v>78</v>
      </c>
      <c r="F73" s="8" t="s">
        <v>127</v>
      </c>
      <c r="G73" s="10" t="s">
        <v>186</v>
      </c>
      <c r="H73" s="12" t="s">
        <v>17</v>
      </c>
      <c r="I73" s="12" t="s">
        <v>82</v>
      </c>
      <c r="J73" s="18">
        <v>45940</v>
      </c>
      <c r="K73" s="13">
        <f t="shared" si="3"/>
        <v>2025</v>
      </c>
      <c r="L73" s="13">
        <f t="shared" si="4"/>
        <v>10</v>
      </c>
      <c r="M73" s="13">
        <f t="shared" si="5"/>
        <v>10</v>
      </c>
    </row>
    <row r="74" spans="1:13" x14ac:dyDescent="0.25">
      <c r="A74" s="7" t="s">
        <v>71</v>
      </c>
      <c r="B74" s="7" t="s">
        <v>48</v>
      </c>
      <c r="C74" s="8" t="s">
        <v>16</v>
      </c>
      <c r="D74" s="8" t="s">
        <v>73</v>
      </c>
      <c r="E74" s="8" t="s">
        <v>75</v>
      </c>
      <c r="F74" s="8" t="s">
        <v>128</v>
      </c>
      <c r="G74" s="10" t="s">
        <v>187</v>
      </c>
      <c r="H74" s="12" t="s">
        <v>21</v>
      </c>
      <c r="I74" s="12" t="s">
        <v>75</v>
      </c>
      <c r="J74" s="18">
        <v>45940</v>
      </c>
      <c r="K74" s="13">
        <f t="shared" si="3"/>
        <v>2025</v>
      </c>
      <c r="L74" s="13">
        <f t="shared" si="4"/>
        <v>10</v>
      </c>
      <c r="M74" s="13">
        <f t="shared" si="5"/>
        <v>10</v>
      </c>
    </row>
    <row r="75" spans="1:13" x14ac:dyDescent="0.25">
      <c r="A75" s="7" t="s">
        <v>72</v>
      </c>
      <c r="B75" s="7" t="s">
        <v>48</v>
      </c>
      <c r="C75" s="8" t="s">
        <v>79</v>
      </c>
      <c r="D75" s="8" t="s">
        <v>73</v>
      </c>
      <c r="E75" s="8" t="s">
        <v>78</v>
      </c>
      <c r="F75" s="8" t="s">
        <v>129</v>
      </c>
      <c r="G75" s="10" t="s">
        <v>188</v>
      </c>
      <c r="H75" s="12" t="s">
        <v>20</v>
      </c>
      <c r="I75" s="12" t="s">
        <v>22</v>
      </c>
      <c r="J75" s="12" t="s">
        <v>22</v>
      </c>
      <c r="K75" s="13" t="str">
        <f t="shared" si="3"/>
        <v>(Unexecuted)</v>
      </c>
      <c r="L75" s="13" t="str">
        <f t="shared" si="4"/>
        <v>(Unexecuted)</v>
      </c>
      <c r="M75" s="13" t="str">
        <f t="shared" si="5"/>
        <v>(Unexecuted)</v>
      </c>
    </row>
  </sheetData>
  <phoneticPr fontId="3" type="noConversion"/>
  <pageMargins left="0.7" right="0.7" top="0.75" bottom="0.75" header="0.3" footer="0.3"/>
  <pageSetup paperSize="9" orientation="portrait" r:id="rId1"/>
  <headerFooter>
    <oddHeader>&amp;L&amp;"-,Bold"&amp;9Zephyr v2 Test Execution History Report (Jira)&amp;R&amp;9Created at Mon Jul 07 07:15:19 UTC 2025 by Roland Traier-Kiss [Midori] with Better Excel Exporter for Jira Cloud</oddHeader>
    <oddFooter>&amp;C&amp;9Page &amp;P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Execution History</vt:lpstr>
      <vt:lpstr>Executions</vt:lpstr>
      <vt:lpstr>Execution History Chart</vt:lpstr>
    </vt:vector>
  </TitlesOfParts>
  <Company>Midori Global Consulting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 Global Consulting Kft.</dc:creator>
  <cp:lastModifiedBy>Midori Global Consulting Kft.</cp:lastModifiedBy>
  <dcterms:created xsi:type="dcterms:W3CDTF">2022-01-11T14:46:34Z</dcterms:created>
  <dcterms:modified xsi:type="dcterms:W3CDTF">2025-07-08T08:37:00Z</dcterms:modified>
</cp:coreProperties>
</file>